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4860" windowWidth="23865" windowHeight="48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5" i="1" l="1"/>
  <c r="F439" i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H489" i="1" s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I465" i="1" s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L417" i="1" s="1"/>
  <c r="J403" i="1"/>
  <c r="I403" i="1"/>
  <c r="I417" i="1" s="1"/>
  <c r="H403" i="1"/>
  <c r="G403" i="1"/>
  <c r="G417" i="1" s="1"/>
  <c r="F403" i="1"/>
  <c r="B392" i="1"/>
  <c r="A392" i="1"/>
  <c r="L391" i="1"/>
  <c r="J391" i="1"/>
  <c r="I391" i="1"/>
  <c r="H391" i="1"/>
  <c r="G391" i="1"/>
  <c r="F391" i="1"/>
  <c r="B379" i="1"/>
  <c r="L378" i="1"/>
  <c r="J378" i="1"/>
  <c r="J392" i="1" s="1"/>
  <c r="I378" i="1"/>
  <c r="H378" i="1"/>
  <c r="H392" i="1" s="1"/>
  <c r="G378" i="1"/>
  <c r="F378" i="1"/>
  <c r="F392" i="1" s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J367" i="1" s="1"/>
  <c r="I353" i="1"/>
  <c r="H353" i="1"/>
  <c r="H367" i="1" s="1"/>
  <c r="G353" i="1"/>
  <c r="F353" i="1"/>
  <c r="F367" i="1" s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I342" i="1" s="1"/>
  <c r="H328" i="1"/>
  <c r="G328" i="1"/>
  <c r="G342" i="1" s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H317" i="1" s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I293" i="1" s="1"/>
  <c r="H279" i="1"/>
  <c r="G279" i="1"/>
  <c r="G293" i="1" s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J268" i="1"/>
  <c r="I254" i="1"/>
  <c r="I268" i="1" s="1"/>
  <c r="H254" i="1"/>
  <c r="H268" i="1" s="1"/>
  <c r="G268" i="1"/>
  <c r="F268" i="1"/>
  <c r="F417" i="1" l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I207" i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H135" i="1"/>
  <c r="H149" i="1" s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I125" i="1" s="1"/>
  <c r="G111" i="1"/>
  <c r="F111" i="1"/>
  <c r="B100" i="1"/>
  <c r="A100" i="1"/>
  <c r="L99" i="1"/>
  <c r="J99" i="1"/>
  <c r="I99" i="1"/>
  <c r="G99" i="1"/>
  <c r="F99" i="1"/>
  <c r="B88" i="1"/>
  <c r="A88" i="1"/>
  <c r="L87" i="1"/>
  <c r="L100" i="1" s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L53" i="1" s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B16" i="1"/>
  <c r="A16" i="1"/>
  <c r="L15" i="1"/>
  <c r="L29" i="1" s="1"/>
  <c r="J15" i="1"/>
  <c r="I15" i="1"/>
  <c r="F29" i="1"/>
  <c r="G244" i="1" l="1"/>
  <c r="F244" i="1"/>
  <c r="J244" i="1"/>
  <c r="I244" i="1"/>
  <c r="J221" i="1"/>
  <c r="I221" i="1"/>
  <c r="F197" i="1"/>
  <c r="G197" i="1"/>
  <c r="H197" i="1"/>
  <c r="I174" i="1"/>
  <c r="G174" i="1"/>
  <c r="J174" i="1"/>
  <c r="F174" i="1"/>
  <c r="J149" i="1"/>
  <c r="I149" i="1"/>
  <c r="F125" i="1"/>
  <c r="F100" i="1"/>
  <c r="I100" i="1"/>
  <c r="G77" i="1"/>
  <c r="J77" i="1"/>
  <c r="G125" i="1"/>
  <c r="J100" i="1"/>
  <c r="I77" i="1"/>
  <c r="J29" i="1"/>
  <c r="I29" i="1"/>
  <c r="I53" i="1"/>
  <c r="L77" i="1"/>
  <c r="L490" i="1" s="1"/>
  <c r="G100" i="1"/>
  <c r="G29" i="1"/>
  <c r="H29" i="1"/>
  <c r="J53" i="1"/>
  <c r="F77" i="1"/>
  <c r="H100" i="1"/>
  <c r="J125" i="1"/>
  <c r="F149" i="1"/>
  <c r="H174" i="1"/>
  <c r="J197" i="1"/>
  <c r="F221" i="1"/>
  <c r="H244" i="1"/>
  <c r="J490" i="1" l="1"/>
  <c r="F490" i="1"/>
  <c r="I490" i="1"/>
  <c r="G490" i="1"/>
  <c r="H490" i="1"/>
</calcChain>
</file>

<file path=xl/sharedStrings.xml><?xml version="1.0" encoding="utf-8"?>
<sst xmlns="http://schemas.openxmlformats.org/spreadsheetml/2006/main" count="560" uniqueCount="142">
  <si>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</si>
  <si>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</si>
  <si>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</si>
  <si>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</si>
  <si>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</si>
  <si>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</si>
  <si>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</si>
  <si>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</si>
  <si>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</si>
  <si>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</si>
  <si>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</si>
  <si>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</si>
  <si>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</si>
  <si>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</si>
  <si>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</si>
  <si>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</si>
  <si>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</si>
  <si>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</si>
  <si>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</si>
  <si>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</si>
  <si>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</si>
  <si>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</si>
  <si>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</si>
  <si>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</si>
  <si>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</si>
  <si>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</si>
  <si>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</si>
  <si>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</si>
  <si>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</si>
  <si>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</si>
  <si>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</si>
  <si>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</si>
  <si>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</si>
  <si>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</si>
  <si>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</si>
  <si>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</si>
  <si>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</si>
  <si>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</si>
  <si>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</si>
  <si>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</si>
  <si>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ГКОУ "Волгоградская школа дифференцированного обучения"</t>
  </si>
  <si>
    <t>Яйцо вареное в крутую</t>
  </si>
  <si>
    <t>Каша молочная жидкая  манная</t>
  </si>
  <si>
    <t>Хлеб пшеничный</t>
  </si>
  <si>
    <t>№337</t>
  </si>
  <si>
    <t>ТТК№83</t>
  </si>
  <si>
    <t>ТТК№6</t>
  </si>
  <si>
    <t>ТТК№3</t>
  </si>
  <si>
    <t>Суп картофельный с бобовыми (горох)</t>
  </si>
  <si>
    <t>ТТК№43</t>
  </si>
  <si>
    <t>Рис отварной</t>
  </si>
  <si>
    <t>ТТК №69</t>
  </si>
  <si>
    <t>Компот из смеси сухофруктов</t>
  </si>
  <si>
    <t>ТТК №53</t>
  </si>
  <si>
    <t>Хлеб пеклеваный</t>
  </si>
  <si>
    <t>ТТК№7</t>
  </si>
  <si>
    <t>Бутерброд с сыром 30/10/10</t>
  </si>
  <si>
    <t>ТТК№380</t>
  </si>
  <si>
    <t>Батон</t>
  </si>
  <si>
    <t>ТТК№178</t>
  </si>
  <si>
    <t>Консервы овощные закусочные (икра кабач)</t>
  </si>
  <si>
    <t>№101</t>
  </si>
  <si>
    <t>Суп из овощей</t>
  </si>
  <si>
    <t>ТТК№205</t>
  </si>
  <si>
    <t>Котлеты</t>
  </si>
  <si>
    <t>ТТК№61</t>
  </si>
  <si>
    <t>Картофельное пюре</t>
  </si>
  <si>
    <t>ТТК№136</t>
  </si>
  <si>
    <t>Компот из изюма</t>
  </si>
  <si>
    <t>ТТК№51</t>
  </si>
  <si>
    <t>Бутерброд с повидлом 40/10/50</t>
  </si>
  <si>
    <t>ТТК№127</t>
  </si>
  <si>
    <t>Каша молочная пшенная вязкая</t>
  </si>
  <si>
    <t>ТТК№108</t>
  </si>
  <si>
    <t>Фрукты свежие (яблоко)</t>
  </si>
  <si>
    <t>№338</t>
  </si>
  <si>
    <t>Суп картофельный</t>
  </si>
  <si>
    <t>ТТК№87</t>
  </si>
  <si>
    <t>Котлеты рубленные из птицы</t>
  </si>
  <si>
    <t>ТТК №62</t>
  </si>
  <si>
    <t>Компот из свежих плодов</t>
  </si>
  <si>
    <t>ТТК №52</t>
  </si>
  <si>
    <t>Каша молочная манная жидкая</t>
  </si>
  <si>
    <t>Щи из свежей капусты с картофелем</t>
  </si>
  <si>
    <t>ТТК№47</t>
  </si>
  <si>
    <t>Фрикадельки мясные в соусе 90/30</t>
  </si>
  <si>
    <t>ТТК №60</t>
  </si>
  <si>
    <t>Каша гречневая вязкая (гарнир)</t>
  </si>
  <si>
    <t>ТТК№132</t>
  </si>
  <si>
    <t>Омлет натуральный</t>
  </si>
  <si>
    <t>ТТК№72</t>
  </si>
  <si>
    <t>Бутерброд с маслом 30/10</t>
  </si>
  <si>
    <t>№1</t>
  </si>
  <si>
    <t>Морковь отварная</t>
  </si>
  <si>
    <t>ТТК№128</t>
  </si>
  <si>
    <t>Тефтели (1-й вариант) с соусом 90/30</t>
  </si>
  <si>
    <t>ТТК №65</t>
  </si>
  <si>
    <t>Каша пшённая вязкая (гарнир)</t>
  </si>
  <si>
    <t>ТТК№134</t>
  </si>
  <si>
    <t>Каша вязкая молочная из риса и пшена "Дружба" с маслом</t>
  </si>
  <si>
    <t>ТТК№103</t>
  </si>
  <si>
    <t>Тефтели из мяса птицы</t>
  </si>
  <si>
    <t>ТТК №38</t>
  </si>
  <si>
    <t>Макаронные изделия отварные</t>
  </si>
  <si>
    <t>ТТК№129</t>
  </si>
  <si>
    <t>Суп молочный с макаронными изделиями</t>
  </si>
  <si>
    <t>ТТК№85</t>
  </si>
  <si>
    <t>Каша рисовая с овощами</t>
  </si>
  <si>
    <t>ТТК №180</t>
  </si>
  <si>
    <t xml:space="preserve">Суп из овощей </t>
  </si>
  <si>
    <t>Плов из птицы</t>
  </si>
  <si>
    <t>ТТК №67</t>
  </si>
  <si>
    <t>Каша молочная пшённая вязкая</t>
  </si>
  <si>
    <t>Яйцо вареное вкрутую</t>
  </si>
  <si>
    <t>Чай с сахаром</t>
  </si>
  <si>
    <t>ТТК№302</t>
  </si>
  <si>
    <t>Суп с макаронными изделиями</t>
  </si>
  <si>
    <t>ТТК№46</t>
  </si>
  <si>
    <t>Сок фруктовый (яблочный)</t>
  </si>
  <si>
    <t>Каша овсяная молочная вязкая</t>
  </si>
  <si>
    <t>ТТК№101</t>
  </si>
  <si>
    <t>Фрукты свежие(яблоко)</t>
  </si>
  <si>
    <t>Каша молочная жидкая ячневая</t>
  </si>
  <si>
    <t>ТТК№789</t>
  </si>
  <si>
    <t>Чай с сахаром и лимоном</t>
  </si>
  <si>
    <t>ТТК№301</t>
  </si>
  <si>
    <t>Огурец свежий</t>
  </si>
  <si>
    <t>ТТК№1</t>
  </si>
  <si>
    <t>Рыбная поджарка</t>
  </si>
  <si>
    <t>ТТК №679</t>
  </si>
  <si>
    <t>Помидор свежий</t>
  </si>
  <si>
    <t>ТТК№2</t>
  </si>
  <si>
    <t>Гречка по купечески с филе куриным</t>
  </si>
  <si>
    <t>ТТК №468</t>
  </si>
  <si>
    <t>Сок фруктовый</t>
  </si>
  <si>
    <t>ТТК №707</t>
  </si>
  <si>
    <t>Каша вязкая молочная рисовая с творогом</t>
  </si>
  <si>
    <t>ТТК№653</t>
  </si>
  <si>
    <t>Чай с сахаром каркаде</t>
  </si>
  <si>
    <t>ТТК№241</t>
  </si>
  <si>
    <t>ТТК№53</t>
  </si>
  <si>
    <t>№301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</si>
</sst>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center"/>
    </xf>
    <xf numFmtId="0" fontId="0" fillId="0" borderId="23" xfId="0" applyBorder="1"/>
    <xf numFmtId="0" fontId="11" fillId="0" borderId="23" xfId="0" applyFont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3" xfId="0" applyFont="1" applyBorder="1"/>
    <xf numFmtId="0" fontId="11" fillId="0" borderId="23" xfId="0" applyFont="1" applyBorder="1" applyAlignment="1">
      <alignment vertical="center" wrapText="1"/>
    </xf>
    <xf numFmtId="164" fontId="11" fillId="0" borderId="23" xfId="1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40</v>
      </c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61" t="s">
        <v>26</v>
      </c>
      <c r="E6" s="51" t="s">
        <v>41</v>
      </c>
      <c r="F6" s="53">
        <v>64</v>
      </c>
      <c r="G6" s="53">
        <v>7.9</v>
      </c>
      <c r="H6" s="53">
        <v>7.1</v>
      </c>
      <c r="I6" s="53">
        <v>0.4</v>
      </c>
      <c r="J6" s="53">
        <v>97.5</v>
      </c>
      <c r="K6" s="53" t="s">
        <v>44</v>
      </c>
      <c r="L6" s="40"/>
    </row>
    <row r="7" spans="1:12" ht="15" x14ac:dyDescent="0.25">
      <c r="A7" s="23"/>
      <c r="B7" s="15"/>
      <c r="C7" s="11"/>
      <c r="D7" s="61" t="s">
        <v>21</v>
      </c>
      <c r="E7" s="51" t="s">
        <v>42</v>
      </c>
      <c r="F7" s="53">
        <v>200</v>
      </c>
      <c r="G7" s="53">
        <v>6.5</v>
      </c>
      <c r="H7" s="53">
        <v>9.1999999999999993</v>
      </c>
      <c r="I7" s="53">
        <v>25.7</v>
      </c>
      <c r="J7" s="53">
        <v>178.7</v>
      </c>
      <c r="K7" s="53" t="s">
        <v>45</v>
      </c>
      <c r="L7" s="43"/>
    </row>
    <row r="8" spans="1:12" ht="15" x14ac:dyDescent="0.25">
      <c r="A8" s="23"/>
      <c r="B8" s="15"/>
      <c r="C8" s="11"/>
      <c r="D8" s="61" t="s">
        <v>22</v>
      </c>
      <c r="E8" s="51" t="s">
        <v>124</v>
      </c>
      <c r="F8" s="53">
        <v>200</v>
      </c>
      <c r="G8" s="53">
        <v>0.3</v>
      </c>
      <c r="H8" s="53">
        <v>0</v>
      </c>
      <c r="I8" s="53">
        <v>15.2</v>
      </c>
      <c r="J8" s="53">
        <v>60</v>
      </c>
      <c r="K8" s="53" t="s">
        <v>125</v>
      </c>
      <c r="L8" s="43"/>
    </row>
    <row r="9" spans="1:12" ht="15" x14ac:dyDescent="0.25">
      <c r="A9" s="23"/>
      <c r="B9" s="15"/>
      <c r="C9" s="11"/>
      <c r="D9" s="61" t="s">
        <v>23</v>
      </c>
      <c r="E9" s="51" t="s">
        <v>43</v>
      </c>
      <c r="F9" s="53">
        <v>60</v>
      </c>
      <c r="G9" s="63">
        <v>4.5</v>
      </c>
      <c r="H9" s="63">
        <v>0.4</v>
      </c>
      <c r="I9" s="63">
        <v>29.2</v>
      </c>
      <c r="J9" s="63">
        <v>137.80000000000001</v>
      </c>
      <c r="K9" s="53" t="s">
        <v>46</v>
      </c>
      <c r="L9" s="43"/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524</v>
      </c>
      <c r="G15" s="19">
        <f>SUM(G6:G14)</f>
        <v>19.200000000000003</v>
      </c>
      <c r="H15" s="19">
        <f t="shared" ref="H15:J15" si="0">SUM(H6:H14)</f>
        <v>16.699999999999996</v>
      </c>
      <c r="I15" s="19">
        <f t="shared" si="0"/>
        <v>70.5</v>
      </c>
      <c r="J15" s="19">
        <f t="shared" si="0"/>
        <v>474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61" t="s">
        <v>26</v>
      </c>
      <c r="E16" s="51" t="s">
        <v>126</v>
      </c>
      <c r="F16" s="53">
        <v>60</v>
      </c>
      <c r="G16" s="54">
        <v>0.5</v>
      </c>
      <c r="H16" s="54">
        <v>0.1</v>
      </c>
      <c r="I16" s="54">
        <v>1</v>
      </c>
      <c r="J16" s="54">
        <v>7.6</v>
      </c>
      <c r="K16" s="53" t="s">
        <v>127</v>
      </c>
      <c r="L16" s="43"/>
    </row>
    <row r="17" spans="1:12" ht="15" x14ac:dyDescent="0.25">
      <c r="A17" s="23"/>
      <c r="B17" s="15"/>
      <c r="C17" s="11"/>
      <c r="D17" s="61" t="s">
        <v>27</v>
      </c>
      <c r="E17" s="51" t="s">
        <v>48</v>
      </c>
      <c r="F17" s="53">
        <v>200</v>
      </c>
      <c r="G17" s="53">
        <v>4.4000000000000004</v>
      </c>
      <c r="H17" s="53">
        <v>4.7</v>
      </c>
      <c r="I17" s="53">
        <v>16</v>
      </c>
      <c r="J17" s="53">
        <v>130.4</v>
      </c>
      <c r="K17" s="53" t="s">
        <v>49</v>
      </c>
      <c r="L17" s="43"/>
    </row>
    <row r="18" spans="1:12" ht="15" x14ac:dyDescent="0.25">
      <c r="A18" s="23"/>
      <c r="B18" s="15"/>
      <c r="C18" s="11"/>
      <c r="D18" s="61" t="s">
        <v>28</v>
      </c>
      <c r="E18" s="51" t="s">
        <v>128</v>
      </c>
      <c r="F18" s="53">
        <v>120</v>
      </c>
      <c r="G18" s="53">
        <v>13.9</v>
      </c>
      <c r="H18" s="53">
        <v>12.6</v>
      </c>
      <c r="I18" s="53">
        <v>6.7</v>
      </c>
      <c r="J18" s="53">
        <v>143.30000000000001</v>
      </c>
      <c r="K18" s="53" t="s">
        <v>129</v>
      </c>
      <c r="L18" s="43"/>
    </row>
    <row r="19" spans="1:12" ht="15" x14ac:dyDescent="0.25">
      <c r="A19" s="23"/>
      <c r="B19" s="15"/>
      <c r="C19" s="11"/>
      <c r="D19" s="61" t="s">
        <v>29</v>
      </c>
      <c r="E19" s="51" t="s">
        <v>50</v>
      </c>
      <c r="F19" s="53">
        <v>150</v>
      </c>
      <c r="G19" s="53">
        <v>3.8</v>
      </c>
      <c r="H19" s="53">
        <v>12.4</v>
      </c>
      <c r="I19" s="53">
        <v>38.9</v>
      </c>
      <c r="J19" s="53">
        <v>283.3</v>
      </c>
      <c r="K19" s="53" t="s">
        <v>51</v>
      </c>
      <c r="L19" s="43"/>
    </row>
    <row r="20" spans="1:12" ht="15" x14ac:dyDescent="0.25">
      <c r="A20" s="23"/>
      <c r="B20" s="15"/>
      <c r="C20" s="11"/>
      <c r="D20" s="61" t="s">
        <v>30</v>
      </c>
      <c r="E20" s="51" t="s">
        <v>52</v>
      </c>
      <c r="F20" s="53">
        <v>200</v>
      </c>
      <c r="G20" s="53">
        <v>0.4</v>
      </c>
      <c r="H20" s="53">
        <v>0</v>
      </c>
      <c r="I20" s="53">
        <v>20.399999999999999</v>
      </c>
      <c r="J20" s="53">
        <v>84</v>
      </c>
      <c r="K20" s="53" t="s">
        <v>53</v>
      </c>
      <c r="L20" s="43"/>
    </row>
    <row r="21" spans="1:12" ht="15" x14ac:dyDescent="0.25">
      <c r="A21" s="23"/>
      <c r="B21" s="15"/>
      <c r="C21" s="11"/>
      <c r="D21" s="61" t="s">
        <v>31</v>
      </c>
      <c r="E21" s="51" t="s">
        <v>43</v>
      </c>
      <c r="F21" s="53">
        <v>50</v>
      </c>
      <c r="G21" s="63">
        <v>3.7</v>
      </c>
      <c r="H21" s="63">
        <v>0.3</v>
      </c>
      <c r="I21" s="63">
        <v>24.3</v>
      </c>
      <c r="J21" s="63">
        <v>114.8</v>
      </c>
      <c r="K21" s="53" t="s">
        <v>46</v>
      </c>
      <c r="L21" s="43"/>
    </row>
    <row r="22" spans="1:12" ht="15" x14ac:dyDescent="0.25">
      <c r="A22" s="23"/>
      <c r="B22" s="15"/>
      <c r="C22" s="11"/>
      <c r="D22" s="61" t="s">
        <v>32</v>
      </c>
      <c r="E22" s="51" t="s">
        <v>54</v>
      </c>
      <c r="F22" s="53">
        <v>50</v>
      </c>
      <c r="G22" s="64">
        <v>3.2</v>
      </c>
      <c r="H22" s="64">
        <v>0.4</v>
      </c>
      <c r="I22" s="64">
        <v>20.6</v>
      </c>
      <c r="J22" s="64">
        <v>98.9</v>
      </c>
      <c r="K22" s="53" t="s">
        <v>55</v>
      </c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830</v>
      </c>
      <c r="G28" s="19">
        <f t="shared" ref="G28:J28" si="2">SUM(G16:G27)</f>
        <v>29.9</v>
      </c>
      <c r="H28" s="19">
        <f t="shared" si="2"/>
        <v>30.499999999999996</v>
      </c>
      <c r="I28" s="19">
        <f t="shared" si="2"/>
        <v>127.9</v>
      </c>
      <c r="J28" s="19">
        <f t="shared" si="2"/>
        <v>862.3</v>
      </c>
      <c r="K28" s="25"/>
      <c r="L28" s="19">
        <f t="shared" ref="L28" si="3">SUM(L16:L27)</f>
        <v>0</v>
      </c>
    </row>
    <row r="29" spans="1:12" ht="15.75" thickBot="1" x14ac:dyDescent="0.25">
      <c r="A29" s="29">
        <f>A6</f>
        <v>1</v>
      </c>
      <c r="B29" s="30">
        <f>B6</f>
        <v>1</v>
      </c>
      <c r="C29" s="56" t="s">
        <v>4</v>
      </c>
      <c r="D29" s="57"/>
      <c r="E29" s="31"/>
      <c r="F29" s="32">
        <f>F15+F28</f>
        <v>1354</v>
      </c>
      <c r="G29" s="32">
        <f t="shared" ref="G29:J29" si="4">G15+G28</f>
        <v>49.1</v>
      </c>
      <c r="H29" s="32">
        <f t="shared" si="4"/>
        <v>47.199999999999989</v>
      </c>
      <c r="I29" s="32">
        <f t="shared" si="4"/>
        <v>198.4</v>
      </c>
      <c r="J29" s="32">
        <f t="shared" si="4"/>
        <v>1336.3</v>
      </c>
      <c r="K29" s="32"/>
      <c r="L29" s="32">
        <f t="shared" ref="L29" si="5">L15+L28</f>
        <v>0</v>
      </c>
    </row>
    <row r="30" spans="1:12" ht="15" x14ac:dyDescent="0.25">
      <c r="A30" s="14">
        <v>1</v>
      </c>
      <c r="B30" s="15">
        <v>2</v>
      </c>
      <c r="C30" s="22" t="s">
        <v>20</v>
      </c>
      <c r="D30" s="61" t="s">
        <v>21</v>
      </c>
      <c r="E30" s="51" t="s">
        <v>122</v>
      </c>
      <c r="F30" s="53">
        <v>200</v>
      </c>
      <c r="G30" s="53">
        <v>6.5</v>
      </c>
      <c r="H30" s="53">
        <v>9.1999999999999993</v>
      </c>
      <c r="I30" s="53">
        <v>25.7</v>
      </c>
      <c r="J30" s="53">
        <v>178.7</v>
      </c>
      <c r="K30" s="53" t="s">
        <v>123</v>
      </c>
      <c r="L30" s="40"/>
    </row>
    <row r="31" spans="1:12" ht="15" x14ac:dyDescent="0.25">
      <c r="A31" s="14"/>
      <c r="B31" s="15"/>
      <c r="C31" s="11"/>
      <c r="D31" s="61" t="s">
        <v>26</v>
      </c>
      <c r="E31" s="51" t="s">
        <v>56</v>
      </c>
      <c r="F31" s="53">
        <v>50</v>
      </c>
      <c r="G31" s="53">
        <v>4.7</v>
      </c>
      <c r="H31" s="53">
        <v>5.0999999999999996</v>
      </c>
      <c r="I31" s="53">
        <v>17.100000000000001</v>
      </c>
      <c r="J31" s="53">
        <v>149.9</v>
      </c>
      <c r="K31" s="53" t="s">
        <v>57</v>
      </c>
      <c r="L31" s="43"/>
    </row>
    <row r="32" spans="1:12" ht="15" x14ac:dyDescent="0.25">
      <c r="A32" s="14"/>
      <c r="B32" s="15"/>
      <c r="C32" s="11"/>
      <c r="D32" s="61" t="s">
        <v>22</v>
      </c>
      <c r="E32" s="51" t="s">
        <v>114</v>
      </c>
      <c r="F32" s="53">
        <v>200</v>
      </c>
      <c r="G32" s="53">
        <v>0.2</v>
      </c>
      <c r="H32" s="53">
        <v>0</v>
      </c>
      <c r="I32" s="53">
        <v>15</v>
      </c>
      <c r="J32" s="53">
        <v>58</v>
      </c>
      <c r="K32" s="53" t="s">
        <v>115</v>
      </c>
      <c r="L32" s="43"/>
    </row>
    <row r="33" spans="1:12" ht="15" x14ac:dyDescent="0.25">
      <c r="A33" s="14"/>
      <c r="B33" s="15"/>
      <c r="C33" s="11"/>
      <c r="D33" s="61" t="s">
        <v>23</v>
      </c>
      <c r="E33" s="51" t="s">
        <v>58</v>
      </c>
      <c r="F33" s="53">
        <v>50</v>
      </c>
      <c r="G33" s="53">
        <v>3.9</v>
      </c>
      <c r="H33" s="53">
        <v>1.5</v>
      </c>
      <c r="I33" s="53">
        <v>25.1</v>
      </c>
      <c r="J33" s="53">
        <v>129.5</v>
      </c>
      <c r="K33" s="53" t="s">
        <v>59</v>
      </c>
      <c r="L33" s="43"/>
    </row>
    <row r="34" spans="1:12" ht="15" x14ac:dyDescent="0.25">
      <c r="A34" s="14"/>
      <c r="B34" s="15"/>
      <c r="C34" s="11"/>
      <c r="D34" s="61" t="s">
        <v>26</v>
      </c>
      <c r="E34" s="51" t="s">
        <v>74</v>
      </c>
      <c r="F34" s="53">
        <v>200</v>
      </c>
      <c r="G34" s="53">
        <v>0.8</v>
      </c>
      <c r="H34" s="53">
        <v>0.8</v>
      </c>
      <c r="I34" s="53">
        <v>19</v>
      </c>
      <c r="J34" s="53">
        <v>91.2</v>
      </c>
      <c r="K34" s="53" t="s">
        <v>75</v>
      </c>
      <c r="L34" s="43"/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700</v>
      </c>
      <c r="G39" s="19">
        <f t="shared" ref="G39" si="6">SUM(G30:G38)</f>
        <v>16.099999999999998</v>
      </c>
      <c r="H39" s="19">
        <f t="shared" ref="H39" si="7">SUM(H30:H38)</f>
        <v>16.599999999999998</v>
      </c>
      <c r="I39" s="19">
        <f t="shared" ref="I39" si="8">SUM(I30:I38)</f>
        <v>101.9</v>
      </c>
      <c r="J39" s="19">
        <f t="shared" ref="J39:L39" si="9">SUM(J30:J38)</f>
        <v>607.30000000000007</v>
      </c>
      <c r="K39" s="25"/>
      <c r="L39" s="19">
        <f t="shared" si="9"/>
        <v>0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61" t="s">
        <v>26</v>
      </c>
      <c r="E40" s="51" t="s">
        <v>93</v>
      </c>
      <c r="F40" s="53">
        <v>60</v>
      </c>
      <c r="G40" s="54">
        <v>1.2</v>
      </c>
      <c r="H40" s="54">
        <v>0.1</v>
      </c>
      <c r="I40" s="54">
        <v>4</v>
      </c>
      <c r="J40" s="54">
        <v>24</v>
      </c>
      <c r="K40" s="53" t="s">
        <v>94</v>
      </c>
      <c r="L40" s="43"/>
    </row>
    <row r="41" spans="1:12" ht="15" x14ac:dyDescent="0.25">
      <c r="A41" s="14"/>
      <c r="B41" s="15"/>
      <c r="C41" s="11"/>
      <c r="D41" s="61" t="s">
        <v>27</v>
      </c>
      <c r="E41" s="51" t="s">
        <v>62</v>
      </c>
      <c r="F41" s="53">
        <v>200</v>
      </c>
      <c r="G41" s="53">
        <v>1.9</v>
      </c>
      <c r="H41" s="53">
        <v>2.6</v>
      </c>
      <c r="I41" s="53">
        <v>12.8</v>
      </c>
      <c r="J41" s="53">
        <v>99</v>
      </c>
      <c r="K41" s="53" t="s">
        <v>63</v>
      </c>
      <c r="L41" s="43"/>
    </row>
    <row r="42" spans="1:12" ht="15" x14ac:dyDescent="0.25">
      <c r="A42" s="14"/>
      <c r="B42" s="15"/>
      <c r="C42" s="11"/>
      <c r="D42" s="61" t="s">
        <v>28</v>
      </c>
      <c r="E42" s="51" t="s">
        <v>64</v>
      </c>
      <c r="F42" s="53">
        <v>90</v>
      </c>
      <c r="G42" s="53">
        <v>12.7</v>
      </c>
      <c r="H42" s="53">
        <v>17.7</v>
      </c>
      <c r="I42" s="53">
        <v>18.7</v>
      </c>
      <c r="J42" s="53">
        <v>240.5</v>
      </c>
      <c r="K42" s="53" t="s">
        <v>65</v>
      </c>
      <c r="L42" s="43"/>
    </row>
    <row r="43" spans="1:12" ht="15" x14ac:dyDescent="0.25">
      <c r="A43" s="14"/>
      <c r="B43" s="15"/>
      <c r="C43" s="11"/>
      <c r="D43" s="61" t="s">
        <v>29</v>
      </c>
      <c r="E43" s="51" t="s">
        <v>66</v>
      </c>
      <c r="F43" s="53">
        <v>150</v>
      </c>
      <c r="G43" s="53">
        <v>4.2</v>
      </c>
      <c r="H43" s="53">
        <v>4.3</v>
      </c>
      <c r="I43" s="53">
        <v>22.8</v>
      </c>
      <c r="J43" s="53">
        <v>144.19999999999999</v>
      </c>
      <c r="K43" s="53" t="s">
        <v>67</v>
      </c>
      <c r="L43" s="43"/>
    </row>
    <row r="44" spans="1:12" ht="15" x14ac:dyDescent="0.25">
      <c r="A44" s="14"/>
      <c r="B44" s="15"/>
      <c r="C44" s="11"/>
      <c r="D44" s="61" t="s">
        <v>30</v>
      </c>
      <c r="E44" s="62" t="s">
        <v>68</v>
      </c>
      <c r="F44" s="53">
        <v>200</v>
      </c>
      <c r="G44" s="53">
        <v>0.4</v>
      </c>
      <c r="H44" s="53">
        <v>0.1</v>
      </c>
      <c r="I44" s="53">
        <v>21.5</v>
      </c>
      <c r="J44" s="53">
        <v>88.5</v>
      </c>
      <c r="K44" s="53" t="s">
        <v>69</v>
      </c>
      <c r="L44" s="43"/>
    </row>
    <row r="45" spans="1:12" ht="15" x14ac:dyDescent="0.25">
      <c r="A45" s="14"/>
      <c r="B45" s="15"/>
      <c r="C45" s="11"/>
      <c r="D45" s="61" t="s">
        <v>31</v>
      </c>
      <c r="E45" s="51" t="s">
        <v>43</v>
      </c>
      <c r="F45" s="53">
        <v>50</v>
      </c>
      <c r="G45" s="63">
        <v>3.7</v>
      </c>
      <c r="H45" s="63">
        <v>0.3</v>
      </c>
      <c r="I45" s="63">
        <v>24.3</v>
      </c>
      <c r="J45" s="63">
        <v>114.8</v>
      </c>
      <c r="K45" s="53" t="s">
        <v>46</v>
      </c>
      <c r="L45" s="43"/>
    </row>
    <row r="46" spans="1:12" ht="15" x14ac:dyDescent="0.25">
      <c r="A46" s="14"/>
      <c r="B46" s="15"/>
      <c r="C46" s="11"/>
      <c r="D46" s="61" t="s">
        <v>32</v>
      </c>
      <c r="E46" s="51" t="s">
        <v>54</v>
      </c>
      <c r="F46" s="53">
        <v>80</v>
      </c>
      <c r="G46" s="64">
        <v>5.0999999999999996</v>
      </c>
      <c r="H46" s="64">
        <v>0.7</v>
      </c>
      <c r="I46" s="64">
        <v>32.9</v>
      </c>
      <c r="J46" s="64">
        <v>158.30000000000001</v>
      </c>
      <c r="K46" s="53" t="s">
        <v>55</v>
      </c>
      <c r="L46" s="43"/>
    </row>
    <row r="47" spans="1:12" ht="15" x14ac:dyDescent="0.25">
      <c r="A47" s="14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830</v>
      </c>
      <c r="G52" s="19">
        <f t="shared" ref="G52" si="10">SUM(G40:G51)</f>
        <v>29.199999999999996</v>
      </c>
      <c r="H52" s="19">
        <f t="shared" ref="H52" si="11">SUM(H40:H51)</f>
        <v>25.8</v>
      </c>
      <c r="I52" s="19">
        <f t="shared" ref="I52" si="12">SUM(I40:I51)</f>
        <v>137</v>
      </c>
      <c r="J52" s="19">
        <f t="shared" ref="J52:L52" si="13">SUM(J40:J51)</f>
        <v>869.3</v>
      </c>
      <c r="K52" s="25"/>
      <c r="L52" s="19">
        <f t="shared" si="13"/>
        <v>0</v>
      </c>
    </row>
    <row r="53" spans="1:12" ht="15.75" customHeight="1" thickBot="1" x14ac:dyDescent="0.25">
      <c r="A53" s="33">
        <f>A30</f>
        <v>1</v>
      </c>
      <c r="B53" s="33">
        <f>B30</f>
        <v>2</v>
      </c>
      <c r="C53" s="56" t="s">
        <v>4</v>
      </c>
      <c r="D53" s="57"/>
      <c r="E53" s="31"/>
      <c r="F53" s="32">
        <f>F39+F52</f>
        <v>1530</v>
      </c>
      <c r="G53" s="32">
        <f t="shared" ref="G53" si="14">G39+G52</f>
        <v>45.3</v>
      </c>
      <c r="H53" s="32">
        <f t="shared" ref="H53" si="15">H39+H52</f>
        <v>42.4</v>
      </c>
      <c r="I53" s="32">
        <f t="shared" ref="I53" si="16">I39+I52</f>
        <v>238.9</v>
      </c>
      <c r="J53" s="32">
        <f t="shared" ref="J53:L53" si="17">J39+J52</f>
        <v>1476.6</v>
      </c>
      <c r="K53" s="32"/>
      <c r="L53" s="32">
        <f t="shared" si="17"/>
        <v>0</v>
      </c>
    </row>
    <row r="54" spans="1:12" ht="15" x14ac:dyDescent="0.25">
      <c r="A54" s="20">
        <v>1</v>
      </c>
      <c r="B54" s="21">
        <v>3</v>
      </c>
      <c r="C54" s="22" t="s">
        <v>20</v>
      </c>
      <c r="D54" s="61" t="s">
        <v>26</v>
      </c>
      <c r="E54" s="51" t="s">
        <v>70</v>
      </c>
      <c r="F54" s="53">
        <v>277.3</v>
      </c>
      <c r="G54" s="53">
        <v>4.7</v>
      </c>
      <c r="H54" s="53">
        <v>7.3</v>
      </c>
      <c r="I54" s="53">
        <v>51.1</v>
      </c>
      <c r="J54" s="53">
        <v>100</v>
      </c>
      <c r="K54" s="53" t="s">
        <v>71</v>
      </c>
      <c r="L54" s="40"/>
    </row>
    <row r="55" spans="1:12" ht="15" x14ac:dyDescent="0.25">
      <c r="A55" s="23"/>
      <c r="B55" s="15"/>
      <c r="C55" s="11"/>
      <c r="D55" s="61" t="s">
        <v>21</v>
      </c>
      <c r="E55" s="51" t="s">
        <v>72</v>
      </c>
      <c r="F55" s="53">
        <v>324</v>
      </c>
      <c r="G55" s="53">
        <v>10.4</v>
      </c>
      <c r="H55" s="53">
        <v>9.1999999999999993</v>
      </c>
      <c r="I55" s="53">
        <v>38</v>
      </c>
      <c r="J55" s="53">
        <v>200</v>
      </c>
      <c r="K55" s="53" t="s">
        <v>73</v>
      </c>
      <c r="L55" s="43"/>
    </row>
    <row r="56" spans="1:12" ht="15" x14ac:dyDescent="0.25">
      <c r="A56" s="23"/>
      <c r="B56" s="15"/>
      <c r="C56" s="11"/>
      <c r="D56" s="61" t="s">
        <v>22</v>
      </c>
      <c r="E56" s="51" t="s">
        <v>124</v>
      </c>
      <c r="F56" s="53">
        <v>60</v>
      </c>
      <c r="G56" s="53">
        <v>0.3</v>
      </c>
      <c r="H56" s="53">
        <v>0</v>
      </c>
      <c r="I56" s="53">
        <v>15.2</v>
      </c>
      <c r="J56" s="53">
        <v>200</v>
      </c>
      <c r="K56" s="53" t="s">
        <v>125</v>
      </c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661.3</v>
      </c>
      <c r="G63" s="19">
        <f t="shared" ref="G63" si="18">SUM(G54:G62)</f>
        <v>15.400000000000002</v>
      </c>
      <c r="H63" s="19">
        <f t="shared" ref="H63" si="19">SUM(H54:H62)</f>
        <v>16.5</v>
      </c>
      <c r="I63" s="19">
        <f t="shared" ref="I63" si="20">SUM(I54:I62)</f>
        <v>104.3</v>
      </c>
      <c r="J63" s="19">
        <f t="shared" ref="J63:L63" si="21">SUM(J54:J62)</f>
        <v>500</v>
      </c>
      <c r="K63" s="25"/>
      <c r="L63" s="19">
        <f t="shared" si="21"/>
        <v>0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61" t="s">
        <v>26</v>
      </c>
      <c r="E64" s="51" t="s">
        <v>130</v>
      </c>
      <c r="F64" s="54">
        <v>8.1999999999999993</v>
      </c>
      <c r="G64" s="54">
        <v>0.6</v>
      </c>
      <c r="H64" s="54">
        <v>0</v>
      </c>
      <c r="I64" s="54">
        <v>1.4</v>
      </c>
      <c r="J64" s="53">
        <v>60</v>
      </c>
      <c r="K64" s="53" t="s">
        <v>131</v>
      </c>
      <c r="L64" s="43"/>
    </row>
    <row r="65" spans="1:12" ht="15" x14ac:dyDescent="0.25">
      <c r="A65" s="23"/>
      <c r="B65" s="15"/>
      <c r="C65" s="11"/>
      <c r="D65" s="61" t="s">
        <v>27</v>
      </c>
      <c r="E65" s="51" t="s">
        <v>76</v>
      </c>
      <c r="F65" s="53">
        <v>78.7</v>
      </c>
      <c r="G65" s="53">
        <v>2.8</v>
      </c>
      <c r="H65" s="53">
        <v>2.9</v>
      </c>
      <c r="I65" s="53">
        <v>9.3000000000000007</v>
      </c>
      <c r="J65" s="53">
        <v>200</v>
      </c>
      <c r="K65" s="53" t="s">
        <v>77</v>
      </c>
      <c r="L65" s="43"/>
    </row>
    <row r="66" spans="1:12" ht="15" x14ac:dyDescent="0.25">
      <c r="A66" s="23"/>
      <c r="B66" s="15"/>
      <c r="C66" s="11"/>
      <c r="D66" s="61" t="s">
        <v>28</v>
      </c>
      <c r="E66" s="51" t="s">
        <v>132</v>
      </c>
      <c r="F66" s="53">
        <v>376.7</v>
      </c>
      <c r="G66" s="53">
        <v>17.8</v>
      </c>
      <c r="H66" s="53">
        <v>27</v>
      </c>
      <c r="I66" s="53">
        <v>33.5</v>
      </c>
      <c r="J66" s="53">
        <v>150</v>
      </c>
      <c r="K66" s="53" t="s">
        <v>133</v>
      </c>
      <c r="L66" s="43"/>
    </row>
    <row r="67" spans="1:12" ht="15" x14ac:dyDescent="0.25">
      <c r="A67" s="23"/>
      <c r="B67" s="15"/>
      <c r="C67" s="11"/>
      <c r="D67" s="61" t="s">
        <v>30</v>
      </c>
      <c r="E67" s="51" t="s">
        <v>134</v>
      </c>
      <c r="F67" s="53">
        <v>131.9</v>
      </c>
      <c r="G67" s="53">
        <v>0.6</v>
      </c>
      <c r="H67" s="53">
        <v>0</v>
      </c>
      <c r="I67" s="53">
        <v>32</v>
      </c>
      <c r="J67" s="53">
        <v>200</v>
      </c>
      <c r="K67" s="53" t="s">
        <v>135</v>
      </c>
      <c r="L67" s="43"/>
    </row>
    <row r="68" spans="1:12" ht="15" x14ac:dyDescent="0.25">
      <c r="A68" s="23"/>
      <c r="B68" s="15"/>
      <c r="C68" s="11"/>
      <c r="D68" s="61" t="s">
        <v>31</v>
      </c>
      <c r="E68" s="51" t="s">
        <v>43</v>
      </c>
      <c r="F68" s="63">
        <v>114.8</v>
      </c>
      <c r="G68" s="63">
        <v>3.7</v>
      </c>
      <c r="H68" s="63">
        <v>0.3</v>
      </c>
      <c r="I68" s="63">
        <v>24.3</v>
      </c>
      <c r="J68" s="53">
        <v>50</v>
      </c>
      <c r="K68" s="53" t="s">
        <v>46</v>
      </c>
      <c r="L68" s="43"/>
    </row>
    <row r="69" spans="1:12" ht="15" x14ac:dyDescent="0.25">
      <c r="A69" s="23"/>
      <c r="B69" s="15"/>
      <c r="C69" s="11"/>
      <c r="D69" s="61" t="s">
        <v>32</v>
      </c>
      <c r="E69" s="51" t="s">
        <v>54</v>
      </c>
      <c r="F69" s="64">
        <v>138.5</v>
      </c>
      <c r="G69" s="64">
        <v>4.5</v>
      </c>
      <c r="H69" s="64">
        <v>0.6</v>
      </c>
      <c r="I69" s="64">
        <v>28.8</v>
      </c>
      <c r="J69" s="53">
        <v>70</v>
      </c>
      <c r="K69" s="53" t="s">
        <v>55</v>
      </c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848.8</v>
      </c>
      <c r="G76" s="19">
        <f t="shared" ref="G76" si="22">SUM(G64:G75)</f>
        <v>30</v>
      </c>
      <c r="H76" s="19">
        <f t="shared" ref="H76" si="23">SUM(H64:H75)</f>
        <v>30.8</v>
      </c>
      <c r="I76" s="19">
        <f t="shared" ref="I76" si="24">SUM(I64:I75)</f>
        <v>129.30000000000001</v>
      </c>
      <c r="J76" s="19">
        <f t="shared" ref="J76:L76" si="25">SUM(J64:J75)</f>
        <v>730</v>
      </c>
      <c r="K76" s="25"/>
      <c r="L76" s="19">
        <f t="shared" si="25"/>
        <v>0</v>
      </c>
    </row>
    <row r="77" spans="1:12" ht="15.75" customHeight="1" thickBot="1" x14ac:dyDescent="0.25">
      <c r="A77" s="29">
        <f>A54</f>
        <v>1</v>
      </c>
      <c r="B77" s="30">
        <f>B54</f>
        <v>3</v>
      </c>
      <c r="C77" s="56" t="s">
        <v>4</v>
      </c>
      <c r="D77" s="57"/>
      <c r="E77" s="31"/>
      <c r="F77" s="32">
        <f>F63+F76</f>
        <v>1510.1</v>
      </c>
      <c r="G77" s="32">
        <f t="shared" ref="G77" si="26">G63+G76</f>
        <v>45.400000000000006</v>
      </c>
      <c r="H77" s="32">
        <f t="shared" ref="H77" si="27">H63+H76</f>
        <v>47.3</v>
      </c>
      <c r="I77" s="32">
        <f t="shared" ref="I77" si="28">I63+I76</f>
        <v>233.60000000000002</v>
      </c>
      <c r="J77" s="32">
        <f t="shared" ref="J77:L77" si="29">J63+J76</f>
        <v>1230</v>
      </c>
      <c r="K77" s="32"/>
      <c r="L77" s="32">
        <f t="shared" si="29"/>
        <v>0</v>
      </c>
    </row>
    <row r="78" spans="1:12" ht="15" x14ac:dyDescent="0.25">
      <c r="A78" s="20">
        <v>1</v>
      </c>
      <c r="B78" s="21">
        <v>4</v>
      </c>
      <c r="C78" s="22" t="s">
        <v>20</v>
      </c>
      <c r="D78" s="61" t="s">
        <v>26</v>
      </c>
      <c r="E78" s="51" t="s">
        <v>41</v>
      </c>
      <c r="F78" s="53">
        <v>97.5</v>
      </c>
      <c r="G78" s="53">
        <v>7.9</v>
      </c>
      <c r="H78" s="53">
        <v>7.1</v>
      </c>
      <c r="I78" s="53">
        <v>0.4</v>
      </c>
      <c r="J78" s="53">
        <v>64</v>
      </c>
      <c r="K78" s="53" t="s">
        <v>44</v>
      </c>
      <c r="L78" s="40"/>
    </row>
    <row r="79" spans="1:12" ht="15" x14ac:dyDescent="0.25">
      <c r="A79" s="23"/>
      <c r="B79" s="15"/>
      <c r="C79" s="11"/>
      <c r="D79" s="61" t="s">
        <v>21</v>
      </c>
      <c r="E79" s="51" t="s">
        <v>136</v>
      </c>
      <c r="F79" s="53">
        <v>225.8</v>
      </c>
      <c r="G79" s="53">
        <v>7.8</v>
      </c>
      <c r="H79" s="53">
        <v>13</v>
      </c>
      <c r="I79" s="53">
        <v>30.2</v>
      </c>
      <c r="J79" s="53">
        <v>200</v>
      </c>
      <c r="K79" s="53" t="s">
        <v>137</v>
      </c>
      <c r="L79" s="43"/>
    </row>
    <row r="80" spans="1:12" ht="15" x14ac:dyDescent="0.25">
      <c r="A80" s="23"/>
      <c r="B80" s="15"/>
      <c r="C80" s="11"/>
      <c r="D80" s="61" t="s">
        <v>22</v>
      </c>
      <c r="E80" s="51" t="s">
        <v>138</v>
      </c>
      <c r="F80" s="53">
        <v>58</v>
      </c>
      <c r="G80" s="53">
        <v>0.2</v>
      </c>
      <c r="H80" s="53">
        <v>0</v>
      </c>
      <c r="I80" s="53">
        <v>15</v>
      </c>
      <c r="J80" s="53">
        <v>200</v>
      </c>
      <c r="K80" s="53" t="s">
        <v>139</v>
      </c>
      <c r="L80" s="43"/>
    </row>
    <row r="81" spans="1:12" ht="15" x14ac:dyDescent="0.25">
      <c r="A81" s="23"/>
      <c r="B81" s="15"/>
      <c r="C81" s="11"/>
      <c r="D81" s="61" t="s">
        <v>23</v>
      </c>
      <c r="E81" s="51" t="s">
        <v>43</v>
      </c>
      <c r="F81" s="63">
        <v>137.80000000000001</v>
      </c>
      <c r="G81" s="63">
        <v>4.5</v>
      </c>
      <c r="H81" s="63">
        <v>0.4</v>
      </c>
      <c r="I81" s="63">
        <v>29.2</v>
      </c>
      <c r="J81" s="53">
        <v>60</v>
      </c>
      <c r="K81" s="53" t="s">
        <v>46</v>
      </c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519.1</v>
      </c>
      <c r="G87" s="19">
        <f t="shared" ref="G87" si="30">SUM(G78:G86)</f>
        <v>20.399999999999999</v>
      </c>
      <c r="H87" s="19">
        <f t="shared" ref="H87" si="31">SUM(H78:H86)</f>
        <v>20.5</v>
      </c>
      <c r="I87" s="19">
        <f t="shared" ref="I87" si="32">SUM(I78:I86)</f>
        <v>74.8</v>
      </c>
      <c r="J87" s="19">
        <f t="shared" ref="J87:L87" si="33">SUM(J78:J86)</f>
        <v>524</v>
      </c>
      <c r="K87" s="25"/>
      <c r="L87" s="19">
        <f t="shared" si="33"/>
        <v>0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61" t="s">
        <v>26</v>
      </c>
      <c r="E88" s="51" t="s">
        <v>126</v>
      </c>
      <c r="F88" s="54">
        <v>7.6</v>
      </c>
      <c r="G88" s="54">
        <v>0.5</v>
      </c>
      <c r="H88" s="54">
        <v>0.1</v>
      </c>
      <c r="I88" s="54">
        <v>1</v>
      </c>
      <c r="J88" s="53">
        <v>60</v>
      </c>
      <c r="K88" s="53" t="s">
        <v>88</v>
      </c>
      <c r="L88" s="43"/>
    </row>
    <row r="89" spans="1:12" ht="15" x14ac:dyDescent="0.25">
      <c r="A89" s="23"/>
      <c r="B89" s="15"/>
      <c r="C89" s="11"/>
      <c r="D89" s="61" t="s">
        <v>27</v>
      </c>
      <c r="E89" s="51" t="s">
        <v>83</v>
      </c>
      <c r="F89" s="53">
        <v>70.400000000000006</v>
      </c>
      <c r="G89" s="53">
        <v>1.6</v>
      </c>
      <c r="H89" s="53">
        <v>3</v>
      </c>
      <c r="I89" s="53">
        <v>8</v>
      </c>
      <c r="J89" s="53">
        <v>200</v>
      </c>
      <c r="K89" s="53" t="s">
        <v>84</v>
      </c>
      <c r="L89" s="43"/>
    </row>
    <row r="90" spans="1:12" ht="15" x14ac:dyDescent="0.25">
      <c r="A90" s="23"/>
      <c r="B90" s="15"/>
      <c r="C90" s="11"/>
      <c r="D90" s="61" t="s">
        <v>28</v>
      </c>
      <c r="E90" s="51" t="s">
        <v>85</v>
      </c>
      <c r="F90" s="53">
        <v>298.5</v>
      </c>
      <c r="G90" s="53">
        <v>16.5</v>
      </c>
      <c r="H90" s="53">
        <v>19.5</v>
      </c>
      <c r="I90" s="53">
        <v>17.399999999999999</v>
      </c>
      <c r="J90" s="53">
        <v>120</v>
      </c>
      <c r="K90" s="53" t="s">
        <v>86</v>
      </c>
      <c r="L90" s="43"/>
    </row>
    <row r="91" spans="1:12" ht="15" x14ac:dyDescent="0.25">
      <c r="A91" s="23"/>
      <c r="B91" s="15"/>
      <c r="C91" s="11"/>
      <c r="D91" s="61" t="s">
        <v>29</v>
      </c>
      <c r="E91" s="51" t="s">
        <v>87</v>
      </c>
      <c r="F91" s="53">
        <v>146.30000000000001</v>
      </c>
      <c r="G91" s="53">
        <v>6.2</v>
      </c>
      <c r="H91" s="53">
        <v>7.4</v>
      </c>
      <c r="I91" s="53">
        <v>27.1</v>
      </c>
      <c r="J91" s="53">
        <v>150</v>
      </c>
      <c r="K91" s="53" t="s">
        <v>88</v>
      </c>
      <c r="L91" s="43"/>
    </row>
    <row r="92" spans="1:12" ht="15" x14ac:dyDescent="0.25">
      <c r="A92" s="23"/>
      <c r="B92" s="15"/>
      <c r="C92" s="11"/>
      <c r="D92" s="61" t="s">
        <v>30</v>
      </c>
      <c r="E92" s="51" t="s">
        <v>52</v>
      </c>
      <c r="F92" s="53">
        <v>84</v>
      </c>
      <c r="G92" s="53">
        <v>0.4</v>
      </c>
      <c r="H92" s="53">
        <v>0</v>
      </c>
      <c r="I92" s="53">
        <v>20.399999999999999</v>
      </c>
      <c r="J92" s="53">
        <v>200</v>
      </c>
      <c r="K92" s="53" t="s">
        <v>140</v>
      </c>
      <c r="L92" s="43"/>
    </row>
    <row r="93" spans="1:12" ht="15" x14ac:dyDescent="0.25">
      <c r="A93" s="23"/>
      <c r="B93" s="15"/>
      <c r="C93" s="11"/>
      <c r="D93" s="61" t="s">
        <v>31</v>
      </c>
      <c r="E93" s="51" t="s">
        <v>43</v>
      </c>
      <c r="F93" s="63">
        <v>114.8</v>
      </c>
      <c r="G93" s="63">
        <v>3.7</v>
      </c>
      <c r="H93" s="63">
        <v>0.3</v>
      </c>
      <c r="I93" s="63">
        <v>24.3</v>
      </c>
      <c r="J93" s="53">
        <v>50</v>
      </c>
      <c r="K93" s="53" t="s">
        <v>46</v>
      </c>
      <c r="L93" s="43"/>
    </row>
    <row r="94" spans="1:12" ht="15" x14ac:dyDescent="0.25">
      <c r="A94" s="23"/>
      <c r="B94" s="15"/>
      <c r="C94" s="11"/>
      <c r="D94" s="61" t="s">
        <v>32</v>
      </c>
      <c r="E94" s="51" t="s">
        <v>54</v>
      </c>
      <c r="F94" s="64">
        <v>98.9</v>
      </c>
      <c r="G94" s="64">
        <v>3.2</v>
      </c>
      <c r="H94" s="64">
        <v>0.4</v>
      </c>
      <c r="I94" s="64">
        <v>20.6</v>
      </c>
      <c r="J94" s="53">
        <v>50</v>
      </c>
      <c r="K94" s="53" t="s">
        <v>55</v>
      </c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820.49999999999989</v>
      </c>
      <c r="G99" s="19">
        <f t="shared" ref="G99" si="34">SUM(G88:G98)</f>
        <v>32.1</v>
      </c>
      <c r="H99" s="19">
        <f t="shared" ref="H99" si="35">SUM(H88:H98)</f>
        <v>30.7</v>
      </c>
      <c r="I99" s="19">
        <f t="shared" ref="I99" si="36">SUM(I88:I98)</f>
        <v>118.80000000000001</v>
      </c>
      <c r="J99" s="19">
        <f t="shared" ref="J99:L99" si="37">SUM(J88:J98)</f>
        <v>830</v>
      </c>
      <c r="K99" s="25"/>
      <c r="L99" s="19">
        <f t="shared" si="37"/>
        <v>0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56" t="s">
        <v>4</v>
      </c>
      <c r="D100" s="57"/>
      <c r="E100" s="31"/>
      <c r="F100" s="32">
        <f>F87+F99</f>
        <v>1339.6</v>
      </c>
      <c r="G100" s="32">
        <f t="shared" ref="G100" si="38">G87+G99</f>
        <v>52.5</v>
      </c>
      <c r="H100" s="32">
        <f t="shared" ref="H100" si="39">H87+H99</f>
        <v>51.2</v>
      </c>
      <c r="I100" s="32">
        <f t="shared" ref="I100" si="40">I87+I99</f>
        <v>193.60000000000002</v>
      </c>
      <c r="J100" s="32">
        <f t="shared" ref="J100:L100" si="41">J87+J99</f>
        <v>1354</v>
      </c>
      <c r="K100" s="32"/>
      <c r="L100" s="32">
        <f t="shared" si="41"/>
        <v>0</v>
      </c>
    </row>
    <row r="101" spans="1:12" ht="15" x14ac:dyDescent="0.25">
      <c r="A101" s="20">
        <v>1</v>
      </c>
      <c r="B101" s="21">
        <v>5</v>
      </c>
      <c r="C101" s="22" t="s">
        <v>20</v>
      </c>
      <c r="D101" s="61" t="s">
        <v>26</v>
      </c>
      <c r="E101" s="51" t="s">
        <v>60</v>
      </c>
      <c r="F101" s="53">
        <v>123.2</v>
      </c>
      <c r="G101" s="53">
        <v>1.9</v>
      </c>
      <c r="H101" s="53">
        <v>9.1999999999999993</v>
      </c>
      <c r="I101" s="53">
        <v>8</v>
      </c>
      <c r="J101" s="53">
        <v>100</v>
      </c>
      <c r="K101" s="53" t="s">
        <v>61</v>
      </c>
      <c r="L101" s="40"/>
    </row>
    <row r="102" spans="1:12" ht="15" x14ac:dyDescent="0.25">
      <c r="A102" s="23"/>
      <c r="B102" s="15"/>
      <c r="C102" s="11"/>
      <c r="D102" s="61" t="s">
        <v>21</v>
      </c>
      <c r="E102" s="51" t="s">
        <v>89</v>
      </c>
      <c r="F102" s="53">
        <v>249.4</v>
      </c>
      <c r="G102" s="53">
        <v>15.3</v>
      </c>
      <c r="H102" s="53">
        <v>18.899999999999999</v>
      </c>
      <c r="I102" s="53">
        <v>24.4</v>
      </c>
      <c r="J102" s="53">
        <v>150</v>
      </c>
      <c r="K102" s="53" t="s">
        <v>90</v>
      </c>
      <c r="L102" s="43"/>
    </row>
    <row r="103" spans="1:12" ht="15" x14ac:dyDescent="0.25">
      <c r="A103" s="23"/>
      <c r="B103" s="15"/>
      <c r="C103" s="11"/>
      <c r="D103" s="61" t="s">
        <v>22</v>
      </c>
      <c r="E103" s="51" t="s">
        <v>114</v>
      </c>
      <c r="F103" s="53">
        <v>58</v>
      </c>
      <c r="G103" s="53">
        <v>0.2</v>
      </c>
      <c r="H103" s="53">
        <v>0</v>
      </c>
      <c r="I103" s="53">
        <v>15</v>
      </c>
      <c r="J103" s="53">
        <v>200</v>
      </c>
      <c r="K103" s="53" t="s">
        <v>115</v>
      </c>
      <c r="L103" s="43"/>
    </row>
    <row r="104" spans="1:12" ht="15" x14ac:dyDescent="0.25">
      <c r="A104" s="23"/>
      <c r="B104" s="15"/>
      <c r="C104" s="11"/>
      <c r="D104" s="61" t="s">
        <v>26</v>
      </c>
      <c r="E104" s="51" t="s">
        <v>91</v>
      </c>
      <c r="F104" s="53">
        <v>135</v>
      </c>
      <c r="G104" s="53">
        <v>2.2999999999999998</v>
      </c>
      <c r="H104" s="53">
        <v>7.5</v>
      </c>
      <c r="I104" s="53">
        <v>14.7</v>
      </c>
      <c r="J104" s="53">
        <v>40</v>
      </c>
      <c r="K104" s="53" t="s">
        <v>92</v>
      </c>
      <c r="L104" s="43"/>
    </row>
    <row r="105" spans="1:12" ht="15" x14ac:dyDescent="0.25">
      <c r="A105" s="23"/>
      <c r="B105" s="15"/>
      <c r="C105" s="11"/>
      <c r="D105" s="61" t="s">
        <v>31</v>
      </c>
      <c r="E105" s="51" t="s">
        <v>43</v>
      </c>
      <c r="F105" s="63">
        <v>68.900000000000006</v>
      </c>
      <c r="G105" s="63">
        <v>2.2000000000000002</v>
      </c>
      <c r="H105" s="63">
        <v>0.2</v>
      </c>
      <c r="I105" s="63">
        <v>14.6</v>
      </c>
      <c r="J105" s="53">
        <v>30</v>
      </c>
      <c r="K105" s="53" t="s">
        <v>46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634.5</v>
      </c>
      <c r="G111" s="19">
        <f t="shared" ref="G111" si="42">SUM(G101:G110)</f>
        <v>21.9</v>
      </c>
      <c r="H111" s="19">
        <f t="shared" ref="H111" si="43">SUM(H101:H110)</f>
        <v>35.799999999999997</v>
      </c>
      <c r="I111" s="19">
        <f t="shared" ref="I111" si="44">SUM(I101:I110)</f>
        <v>76.699999999999989</v>
      </c>
      <c r="J111" s="19">
        <f t="shared" ref="J111:L111" si="45">SUM(J101:J110)</f>
        <v>520</v>
      </c>
      <c r="K111" s="25"/>
      <c r="L111" s="19">
        <f t="shared" si="45"/>
        <v>0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61" t="s">
        <v>26</v>
      </c>
      <c r="E112" s="62" t="s">
        <v>93</v>
      </c>
      <c r="F112" s="54">
        <v>34</v>
      </c>
      <c r="G112" s="54">
        <v>2</v>
      </c>
      <c r="H112" s="54">
        <v>0.1</v>
      </c>
      <c r="I112" s="54">
        <v>6.7</v>
      </c>
      <c r="J112" s="53">
        <v>100</v>
      </c>
      <c r="K112" s="53" t="s">
        <v>94</v>
      </c>
      <c r="L112" s="43"/>
    </row>
    <row r="113" spans="1:12" ht="15" x14ac:dyDescent="0.25">
      <c r="A113" s="23"/>
      <c r="B113" s="15"/>
      <c r="C113" s="11"/>
      <c r="D113" s="61" t="s">
        <v>27</v>
      </c>
      <c r="E113" s="51" t="s">
        <v>62</v>
      </c>
      <c r="F113" s="53">
        <v>99</v>
      </c>
      <c r="G113" s="53">
        <v>1.9</v>
      </c>
      <c r="H113" s="53">
        <v>2.6</v>
      </c>
      <c r="I113" s="53">
        <v>12.8</v>
      </c>
      <c r="J113" s="53">
        <v>200</v>
      </c>
      <c r="K113" s="53" t="s">
        <v>63</v>
      </c>
      <c r="L113" s="43"/>
    </row>
    <row r="114" spans="1:12" ht="15" x14ac:dyDescent="0.25">
      <c r="A114" s="23"/>
      <c r="B114" s="15"/>
      <c r="C114" s="11"/>
      <c r="D114" s="61" t="s">
        <v>28</v>
      </c>
      <c r="E114" s="51" t="s">
        <v>95</v>
      </c>
      <c r="F114" s="53">
        <v>208.9</v>
      </c>
      <c r="G114" s="53">
        <v>10.6</v>
      </c>
      <c r="H114" s="53">
        <v>16.8</v>
      </c>
      <c r="I114" s="53">
        <v>17.3</v>
      </c>
      <c r="J114" s="53">
        <v>120</v>
      </c>
      <c r="K114" s="53" t="s">
        <v>96</v>
      </c>
      <c r="L114" s="43"/>
    </row>
    <row r="115" spans="1:12" ht="15" x14ac:dyDescent="0.25">
      <c r="A115" s="23"/>
      <c r="B115" s="15"/>
      <c r="C115" s="11"/>
      <c r="D115" s="61" t="s">
        <v>29</v>
      </c>
      <c r="E115" s="51" t="s">
        <v>97</v>
      </c>
      <c r="F115" s="53">
        <v>168.3</v>
      </c>
      <c r="G115" s="53">
        <v>5.3</v>
      </c>
      <c r="H115" s="53">
        <v>6.3</v>
      </c>
      <c r="I115" s="53">
        <v>24.4</v>
      </c>
      <c r="J115" s="53">
        <v>150</v>
      </c>
      <c r="K115" s="53" t="s">
        <v>98</v>
      </c>
      <c r="L115" s="43"/>
    </row>
    <row r="116" spans="1:12" ht="15" x14ac:dyDescent="0.25">
      <c r="A116" s="23"/>
      <c r="B116" s="15"/>
      <c r="C116" s="11"/>
      <c r="D116" s="61" t="s">
        <v>30</v>
      </c>
      <c r="E116" s="62" t="s">
        <v>68</v>
      </c>
      <c r="F116" s="53">
        <v>88.5</v>
      </c>
      <c r="G116" s="53">
        <v>0.4</v>
      </c>
      <c r="H116" s="53">
        <v>0.1</v>
      </c>
      <c r="I116" s="53">
        <v>21.5</v>
      </c>
      <c r="J116" s="53">
        <v>200</v>
      </c>
      <c r="K116" s="53" t="s">
        <v>69</v>
      </c>
      <c r="L116" s="43"/>
    </row>
    <row r="117" spans="1:12" ht="15" x14ac:dyDescent="0.25">
      <c r="A117" s="23"/>
      <c r="B117" s="15"/>
      <c r="C117" s="11"/>
      <c r="D117" s="61" t="s">
        <v>31</v>
      </c>
      <c r="E117" s="51" t="s">
        <v>43</v>
      </c>
      <c r="F117" s="63">
        <v>114.8</v>
      </c>
      <c r="G117" s="63">
        <v>3.7</v>
      </c>
      <c r="H117" s="63">
        <v>0.3</v>
      </c>
      <c r="I117" s="63">
        <v>24.3</v>
      </c>
      <c r="J117" s="53">
        <v>50</v>
      </c>
      <c r="K117" s="53" t="s">
        <v>46</v>
      </c>
      <c r="L117" s="43"/>
    </row>
    <row r="118" spans="1:12" ht="15" x14ac:dyDescent="0.25">
      <c r="A118" s="23"/>
      <c r="B118" s="15"/>
      <c r="C118" s="11"/>
      <c r="D118" s="61" t="s">
        <v>32</v>
      </c>
      <c r="E118" s="51" t="s">
        <v>54</v>
      </c>
      <c r="F118" s="64">
        <v>79.2</v>
      </c>
      <c r="G118" s="64">
        <v>2.5</v>
      </c>
      <c r="H118" s="64">
        <v>0.4</v>
      </c>
      <c r="I118" s="64">
        <v>16.5</v>
      </c>
      <c r="J118" s="53">
        <v>40</v>
      </c>
      <c r="K118" s="53" t="s">
        <v>55</v>
      </c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792.7</v>
      </c>
      <c r="G124" s="19">
        <f t="shared" ref="G124" si="46">SUM(G112:G123)</f>
        <v>26.4</v>
      </c>
      <c r="H124" s="19">
        <f t="shared" ref="H124" si="47">SUM(H112:H123)</f>
        <v>26.6</v>
      </c>
      <c r="I124" s="19">
        <f t="shared" ref="I124" si="48">SUM(I112:I123)</f>
        <v>123.49999999999999</v>
      </c>
      <c r="J124" s="19">
        <f t="shared" ref="J124:L124" si="49">SUM(J112:J123)</f>
        <v>860</v>
      </c>
      <c r="K124" s="25"/>
      <c r="L124" s="19">
        <f t="shared" si="49"/>
        <v>0</v>
      </c>
    </row>
    <row r="125" spans="1:12" ht="15.75" customHeight="1" thickBot="1" x14ac:dyDescent="0.25">
      <c r="A125" s="29">
        <f>A101</f>
        <v>1</v>
      </c>
      <c r="B125" s="30">
        <f>B101</f>
        <v>5</v>
      </c>
      <c r="C125" s="56" t="s">
        <v>4</v>
      </c>
      <c r="D125" s="57"/>
      <c r="E125" s="31"/>
      <c r="F125" s="32">
        <f>F111+F124</f>
        <v>1427.2</v>
      </c>
      <c r="G125" s="32">
        <f t="shared" ref="G125" si="50">G111+G124</f>
        <v>48.3</v>
      </c>
      <c r="H125" s="32">
        <f t="shared" ref="H125" si="51">H111+H124</f>
        <v>62.4</v>
      </c>
      <c r="I125" s="32">
        <f t="shared" ref="I125" si="52">I111+I124</f>
        <v>200.2</v>
      </c>
      <c r="J125" s="32">
        <f t="shared" ref="J125:L125" si="53">J111+J124</f>
        <v>1380</v>
      </c>
      <c r="K125" s="32"/>
      <c r="L125" s="32">
        <f t="shared" si="53"/>
        <v>0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2" t="s">
        <v>26</v>
      </c>
      <c r="E126" s="51" t="s">
        <v>41</v>
      </c>
      <c r="F126" s="53">
        <v>97.5</v>
      </c>
      <c r="G126" s="53">
        <v>7.9</v>
      </c>
      <c r="H126" s="53">
        <v>7.1</v>
      </c>
      <c r="I126" s="53">
        <v>0.4</v>
      </c>
      <c r="J126" s="53">
        <v>64</v>
      </c>
      <c r="K126" s="53" t="s">
        <v>44</v>
      </c>
      <c r="L126" s="40"/>
    </row>
    <row r="127" spans="1:12" ht="15" x14ac:dyDescent="0.25">
      <c r="A127" s="23"/>
      <c r="B127" s="15"/>
      <c r="C127" s="11"/>
      <c r="D127" s="52" t="s">
        <v>21</v>
      </c>
      <c r="E127" s="51" t="s">
        <v>99</v>
      </c>
      <c r="F127" s="53">
        <v>220.6</v>
      </c>
      <c r="G127" s="53">
        <v>8.6999999999999993</v>
      </c>
      <c r="H127" s="53">
        <v>13.7</v>
      </c>
      <c r="I127" s="53">
        <v>28.4</v>
      </c>
      <c r="J127" s="53">
        <v>200</v>
      </c>
      <c r="K127" s="53" t="s">
        <v>100</v>
      </c>
      <c r="L127" s="43"/>
    </row>
    <row r="128" spans="1:12" ht="15" x14ac:dyDescent="0.25">
      <c r="A128" s="23"/>
      <c r="B128" s="15"/>
      <c r="C128" s="11"/>
      <c r="D128" s="52" t="s">
        <v>22</v>
      </c>
      <c r="E128" s="51" t="s">
        <v>138</v>
      </c>
      <c r="F128" s="53">
        <v>58</v>
      </c>
      <c r="G128" s="53">
        <v>0.2</v>
      </c>
      <c r="H128" s="53">
        <v>0</v>
      </c>
      <c r="I128" s="53">
        <v>15</v>
      </c>
      <c r="J128" s="53">
        <v>200</v>
      </c>
      <c r="K128" s="53" t="s">
        <v>139</v>
      </c>
      <c r="L128" s="43"/>
    </row>
    <row r="129" spans="1:12" ht="15" x14ac:dyDescent="0.25">
      <c r="A129" s="23"/>
      <c r="B129" s="15"/>
      <c r="C129" s="11"/>
      <c r="D129" s="52" t="s">
        <v>23</v>
      </c>
      <c r="E129" s="51" t="s">
        <v>43</v>
      </c>
      <c r="F129" s="63">
        <v>137.80000000000001</v>
      </c>
      <c r="G129" s="63">
        <v>4.5</v>
      </c>
      <c r="H129" s="63">
        <v>0.4</v>
      </c>
      <c r="I129" s="63">
        <v>29.2</v>
      </c>
      <c r="J129" s="53">
        <v>60</v>
      </c>
      <c r="K129" s="53" t="s">
        <v>46</v>
      </c>
      <c r="L129" s="43"/>
    </row>
    <row r="130" spans="1:12" ht="15" x14ac:dyDescent="0.25">
      <c r="A130" s="23"/>
      <c r="B130" s="15"/>
      <c r="C130" s="11"/>
      <c r="D130" s="6"/>
      <c r="E130" s="6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6"/>
      <c r="E131" s="6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6"/>
      <c r="E132" s="6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513.90000000000009</v>
      </c>
      <c r="G135" s="19">
        <f t="shared" ref="G135:J135" si="54">SUM(G126:G134)</f>
        <v>21.3</v>
      </c>
      <c r="H135" s="19">
        <f t="shared" si="54"/>
        <v>21.199999999999996</v>
      </c>
      <c r="I135" s="19">
        <f t="shared" si="54"/>
        <v>73</v>
      </c>
      <c r="J135" s="19">
        <f t="shared" si="54"/>
        <v>524</v>
      </c>
      <c r="K135" s="25"/>
      <c r="L135" s="19">
        <f t="shared" ref="L135" si="55">SUM(L126:L134)</f>
        <v>0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52" t="s">
        <v>26</v>
      </c>
      <c r="E136" s="51" t="s">
        <v>93</v>
      </c>
      <c r="F136" s="54">
        <v>24</v>
      </c>
      <c r="G136" s="54">
        <v>1.2</v>
      </c>
      <c r="H136" s="54">
        <v>0.1</v>
      </c>
      <c r="I136" s="54">
        <v>4</v>
      </c>
      <c r="J136" s="53">
        <v>60</v>
      </c>
      <c r="K136" s="53" t="s">
        <v>94</v>
      </c>
      <c r="L136" s="43"/>
    </row>
    <row r="137" spans="1:12" ht="15" x14ac:dyDescent="0.25">
      <c r="A137" s="23"/>
      <c r="B137" s="15"/>
      <c r="C137" s="11"/>
      <c r="D137" s="52" t="s">
        <v>27</v>
      </c>
      <c r="E137" s="51" t="s">
        <v>48</v>
      </c>
      <c r="F137" s="53">
        <v>130.4</v>
      </c>
      <c r="G137" s="53">
        <v>4.4000000000000004</v>
      </c>
      <c r="H137" s="53">
        <v>4.7</v>
      </c>
      <c r="I137" s="53">
        <v>16</v>
      </c>
      <c r="J137" s="53">
        <v>200</v>
      </c>
      <c r="K137" s="53" t="s">
        <v>49</v>
      </c>
      <c r="L137" s="43"/>
    </row>
    <row r="138" spans="1:12" ht="15" x14ac:dyDescent="0.25">
      <c r="A138" s="23"/>
      <c r="B138" s="15"/>
      <c r="C138" s="11"/>
      <c r="D138" s="52" t="s">
        <v>28</v>
      </c>
      <c r="E138" s="51" t="s">
        <v>101</v>
      </c>
      <c r="F138" s="53">
        <v>246.3</v>
      </c>
      <c r="G138" s="53">
        <v>10.3</v>
      </c>
      <c r="H138" s="53">
        <v>16.3</v>
      </c>
      <c r="I138" s="53">
        <v>19.5</v>
      </c>
      <c r="J138" s="53">
        <v>90</v>
      </c>
      <c r="K138" s="53" t="s">
        <v>102</v>
      </c>
      <c r="L138" s="43"/>
    </row>
    <row r="139" spans="1:12" ht="15" x14ac:dyDescent="0.25">
      <c r="A139" s="23"/>
      <c r="B139" s="15"/>
      <c r="C139" s="11"/>
      <c r="D139" s="52" t="s">
        <v>29</v>
      </c>
      <c r="E139" s="51" t="s">
        <v>103</v>
      </c>
      <c r="F139" s="53">
        <v>184.3</v>
      </c>
      <c r="G139" s="53">
        <v>3.6</v>
      </c>
      <c r="H139" s="53">
        <v>7.4</v>
      </c>
      <c r="I139" s="53">
        <v>26.2</v>
      </c>
      <c r="J139" s="53">
        <v>150</v>
      </c>
      <c r="K139" s="53" t="s">
        <v>104</v>
      </c>
      <c r="L139" s="43"/>
    </row>
    <row r="140" spans="1:12" ht="15" x14ac:dyDescent="0.25">
      <c r="A140" s="23"/>
      <c r="B140" s="15"/>
      <c r="C140" s="11"/>
      <c r="D140" s="52" t="s">
        <v>30</v>
      </c>
      <c r="E140" s="62" t="s">
        <v>68</v>
      </c>
      <c r="F140" s="53">
        <v>88.5</v>
      </c>
      <c r="G140" s="53">
        <v>0.4</v>
      </c>
      <c r="H140" s="53">
        <v>0.1</v>
      </c>
      <c r="I140" s="53">
        <v>21.5</v>
      </c>
      <c r="J140" s="53">
        <v>200</v>
      </c>
      <c r="K140" s="53" t="s">
        <v>69</v>
      </c>
      <c r="L140" s="43"/>
    </row>
    <row r="141" spans="1:12" ht="15" x14ac:dyDescent="0.25">
      <c r="A141" s="23"/>
      <c r="B141" s="15"/>
      <c r="C141" s="11"/>
      <c r="D141" s="52" t="s">
        <v>31</v>
      </c>
      <c r="E141" s="51" t="s">
        <v>43</v>
      </c>
      <c r="F141" s="63">
        <v>114.8</v>
      </c>
      <c r="G141" s="63">
        <v>3.7</v>
      </c>
      <c r="H141" s="63">
        <v>0.3</v>
      </c>
      <c r="I141" s="63">
        <v>24.3</v>
      </c>
      <c r="J141" s="53">
        <v>50</v>
      </c>
      <c r="K141" s="53" t="s">
        <v>46</v>
      </c>
      <c r="L141" s="43"/>
    </row>
    <row r="142" spans="1:12" ht="15" x14ac:dyDescent="0.25">
      <c r="A142" s="23"/>
      <c r="B142" s="15"/>
      <c r="C142" s="11"/>
      <c r="D142" s="52" t="s">
        <v>32</v>
      </c>
      <c r="E142" s="51" t="s">
        <v>54</v>
      </c>
      <c r="F142" s="64">
        <v>138.5</v>
      </c>
      <c r="G142" s="64">
        <v>4.5</v>
      </c>
      <c r="H142" s="64">
        <v>0.6</v>
      </c>
      <c r="I142" s="64">
        <v>28.8</v>
      </c>
      <c r="J142" s="53">
        <v>70</v>
      </c>
      <c r="K142" s="53" t="s">
        <v>55</v>
      </c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926.8</v>
      </c>
      <c r="G148" s="19">
        <f t="shared" ref="G148:J148" si="56">SUM(G136:G147)</f>
        <v>28.1</v>
      </c>
      <c r="H148" s="19">
        <f t="shared" si="56"/>
        <v>29.500000000000004</v>
      </c>
      <c r="I148" s="19">
        <f t="shared" si="56"/>
        <v>140.30000000000001</v>
      </c>
      <c r="J148" s="19">
        <f t="shared" si="56"/>
        <v>820</v>
      </c>
      <c r="K148" s="25"/>
      <c r="L148" s="19">
        <f t="shared" ref="L148" si="57">SUM(L136:L147)</f>
        <v>0</v>
      </c>
    </row>
    <row r="149" spans="1:12" ht="15.75" thickBot="1" x14ac:dyDescent="0.25">
      <c r="A149" s="29">
        <f>A126</f>
        <v>2</v>
      </c>
      <c r="B149" s="30">
        <f>B126</f>
        <v>1</v>
      </c>
      <c r="C149" s="56" t="s">
        <v>4</v>
      </c>
      <c r="D149" s="57"/>
      <c r="E149" s="31"/>
      <c r="F149" s="32">
        <f>F135+F148</f>
        <v>1440.7</v>
      </c>
      <c r="G149" s="32">
        <f t="shared" ref="G149" si="58">G135+G148</f>
        <v>49.400000000000006</v>
      </c>
      <c r="H149" s="32">
        <f t="shared" ref="H149" si="59">H135+H148</f>
        <v>50.7</v>
      </c>
      <c r="I149" s="32">
        <f t="shared" ref="I149" si="60">I135+I148</f>
        <v>213.3</v>
      </c>
      <c r="J149" s="32">
        <f t="shared" ref="J149:L149" si="61">J135+J148</f>
        <v>1344</v>
      </c>
      <c r="K149" s="32"/>
      <c r="L149" s="32">
        <f t="shared" si="61"/>
        <v>0</v>
      </c>
    </row>
    <row r="150" spans="1:12" ht="15" x14ac:dyDescent="0.25">
      <c r="A150" s="14">
        <v>2</v>
      </c>
      <c r="B150" s="15">
        <v>2</v>
      </c>
      <c r="C150" s="22" t="s">
        <v>20</v>
      </c>
      <c r="D150" s="61" t="s">
        <v>26</v>
      </c>
      <c r="E150" s="51" t="s">
        <v>70</v>
      </c>
      <c r="F150" s="53">
        <v>277.3</v>
      </c>
      <c r="G150" s="53">
        <v>4.7</v>
      </c>
      <c r="H150" s="53">
        <v>7.3</v>
      </c>
      <c r="I150" s="53">
        <v>51.1</v>
      </c>
      <c r="J150" s="53">
        <v>100</v>
      </c>
      <c r="K150" s="53" t="s">
        <v>71</v>
      </c>
      <c r="L150" s="40"/>
    </row>
    <row r="151" spans="1:12" ht="15" x14ac:dyDescent="0.25">
      <c r="A151" s="14"/>
      <c r="B151" s="15"/>
      <c r="C151" s="11"/>
      <c r="D151" s="61" t="s">
        <v>21</v>
      </c>
      <c r="E151" s="51" t="s">
        <v>105</v>
      </c>
      <c r="F151" s="53">
        <v>187.7</v>
      </c>
      <c r="G151" s="53">
        <v>10.5</v>
      </c>
      <c r="H151" s="53">
        <v>10.4</v>
      </c>
      <c r="I151" s="53">
        <v>24.7</v>
      </c>
      <c r="J151" s="53">
        <v>250</v>
      </c>
      <c r="K151" s="53" t="s">
        <v>106</v>
      </c>
      <c r="L151" s="43"/>
    </row>
    <row r="152" spans="1:12" ht="15" x14ac:dyDescent="0.25">
      <c r="A152" s="14"/>
      <c r="B152" s="15"/>
      <c r="C152" s="11"/>
      <c r="D152" s="61" t="s">
        <v>22</v>
      </c>
      <c r="E152" s="51" t="s">
        <v>114</v>
      </c>
      <c r="F152" s="53">
        <v>58</v>
      </c>
      <c r="G152" s="53">
        <v>0.2</v>
      </c>
      <c r="H152" s="53">
        <v>0</v>
      </c>
      <c r="I152" s="53">
        <v>15</v>
      </c>
      <c r="J152" s="53">
        <v>200</v>
      </c>
      <c r="K152" s="53" t="s">
        <v>115</v>
      </c>
      <c r="L152" s="43"/>
    </row>
    <row r="153" spans="1:12" ht="15" x14ac:dyDescent="0.2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523</v>
      </c>
      <c r="G160" s="19">
        <f t="shared" ref="G160:J160" si="62">SUM(G150:G159)</f>
        <v>15.399999999999999</v>
      </c>
      <c r="H160" s="19">
        <f t="shared" si="62"/>
        <v>17.7</v>
      </c>
      <c r="I160" s="19">
        <f t="shared" si="62"/>
        <v>90.8</v>
      </c>
      <c r="J160" s="19">
        <f t="shared" si="62"/>
        <v>550</v>
      </c>
      <c r="K160" s="25"/>
      <c r="L160" s="19">
        <f t="shared" ref="L160" si="63">SUM(L150:L159)</f>
        <v>0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61" t="s">
        <v>26</v>
      </c>
      <c r="E161" s="51" t="s">
        <v>130</v>
      </c>
      <c r="F161" s="54">
        <v>8.1999999999999993</v>
      </c>
      <c r="G161" s="54">
        <v>0.6</v>
      </c>
      <c r="H161" s="54">
        <v>0</v>
      </c>
      <c r="I161" s="54">
        <v>1.4</v>
      </c>
      <c r="J161" s="53">
        <v>60</v>
      </c>
      <c r="K161" s="53" t="s">
        <v>131</v>
      </c>
      <c r="L161" s="43"/>
    </row>
    <row r="162" spans="1:12" ht="15" x14ac:dyDescent="0.25">
      <c r="A162" s="14"/>
      <c r="B162" s="15"/>
      <c r="C162" s="11"/>
      <c r="D162" s="61" t="s">
        <v>27</v>
      </c>
      <c r="E162" s="51" t="s">
        <v>83</v>
      </c>
      <c r="F162" s="53">
        <v>70.400000000000006</v>
      </c>
      <c r="G162" s="53">
        <v>1.6</v>
      </c>
      <c r="H162" s="53">
        <v>3</v>
      </c>
      <c r="I162" s="53">
        <v>8</v>
      </c>
      <c r="J162" s="53">
        <v>200</v>
      </c>
      <c r="K162" s="53" t="s">
        <v>84</v>
      </c>
      <c r="L162" s="43"/>
    </row>
    <row r="163" spans="1:12" ht="15" x14ac:dyDescent="0.25">
      <c r="A163" s="14"/>
      <c r="B163" s="15"/>
      <c r="C163" s="11"/>
      <c r="D163" s="61" t="s">
        <v>28</v>
      </c>
      <c r="E163" s="51" t="s">
        <v>78</v>
      </c>
      <c r="F163" s="53">
        <v>232.6</v>
      </c>
      <c r="G163" s="53">
        <v>12.6</v>
      </c>
      <c r="H163" s="53">
        <v>14.6</v>
      </c>
      <c r="I163" s="53">
        <v>14.4</v>
      </c>
      <c r="J163" s="53">
        <v>90</v>
      </c>
      <c r="K163" s="53" t="s">
        <v>79</v>
      </c>
      <c r="L163" s="43"/>
    </row>
    <row r="164" spans="1:12" ht="15" x14ac:dyDescent="0.25">
      <c r="A164" s="14"/>
      <c r="B164" s="15"/>
      <c r="C164" s="11"/>
      <c r="D164" s="61" t="s">
        <v>29</v>
      </c>
      <c r="E164" s="51" t="s">
        <v>107</v>
      </c>
      <c r="F164" s="53">
        <v>224.7</v>
      </c>
      <c r="G164" s="53">
        <v>7.6</v>
      </c>
      <c r="H164" s="53">
        <v>12.1</v>
      </c>
      <c r="I164" s="53">
        <v>35.6</v>
      </c>
      <c r="J164" s="53">
        <v>150</v>
      </c>
      <c r="K164" s="53" t="s">
        <v>108</v>
      </c>
      <c r="L164" s="43"/>
    </row>
    <row r="165" spans="1:12" ht="15" x14ac:dyDescent="0.25">
      <c r="A165" s="14"/>
      <c r="B165" s="15"/>
      <c r="C165" s="11"/>
      <c r="D165" s="61" t="s">
        <v>30</v>
      </c>
      <c r="E165" s="51" t="s">
        <v>80</v>
      </c>
      <c r="F165" s="53">
        <v>59.2</v>
      </c>
      <c r="G165" s="53">
        <v>0.1</v>
      </c>
      <c r="H165" s="53">
        <v>0.1</v>
      </c>
      <c r="I165" s="53">
        <v>14.2</v>
      </c>
      <c r="J165" s="53">
        <v>200</v>
      </c>
      <c r="K165" s="53" t="s">
        <v>81</v>
      </c>
      <c r="L165" s="43"/>
    </row>
    <row r="166" spans="1:12" ht="15" x14ac:dyDescent="0.25">
      <c r="A166" s="14"/>
      <c r="B166" s="15"/>
      <c r="C166" s="11"/>
      <c r="D166" s="61" t="s">
        <v>31</v>
      </c>
      <c r="E166" s="51" t="s">
        <v>43</v>
      </c>
      <c r="F166" s="63">
        <v>114.8</v>
      </c>
      <c r="G166" s="63">
        <v>3.7</v>
      </c>
      <c r="H166" s="63">
        <v>0.3</v>
      </c>
      <c r="I166" s="63">
        <v>24.3</v>
      </c>
      <c r="J166" s="53">
        <v>50</v>
      </c>
      <c r="K166" s="53" t="s">
        <v>46</v>
      </c>
      <c r="L166" s="43"/>
    </row>
    <row r="167" spans="1:12" ht="15" x14ac:dyDescent="0.25">
      <c r="A167" s="14"/>
      <c r="B167" s="15"/>
      <c r="C167" s="11"/>
      <c r="D167" s="61" t="s">
        <v>32</v>
      </c>
      <c r="E167" s="51" t="s">
        <v>54</v>
      </c>
      <c r="F167" s="64">
        <v>138.5</v>
      </c>
      <c r="G167" s="64">
        <v>4.5</v>
      </c>
      <c r="H167" s="64">
        <v>0.6</v>
      </c>
      <c r="I167" s="64">
        <v>28.8</v>
      </c>
      <c r="J167" s="53">
        <v>70</v>
      </c>
      <c r="K167" s="53" t="s">
        <v>55</v>
      </c>
      <c r="L167" s="43"/>
    </row>
    <row r="168" spans="1:12" ht="15" x14ac:dyDescent="0.25">
      <c r="A168" s="14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848.4</v>
      </c>
      <c r="G173" s="19">
        <f t="shared" ref="G173:J173" si="64">SUM(G161:G172)</f>
        <v>30.7</v>
      </c>
      <c r="H173" s="19">
        <f t="shared" si="64"/>
        <v>30.700000000000006</v>
      </c>
      <c r="I173" s="19">
        <f t="shared" si="64"/>
        <v>126.7</v>
      </c>
      <c r="J173" s="19">
        <f t="shared" si="64"/>
        <v>820</v>
      </c>
      <c r="K173" s="25"/>
      <c r="L173" s="19">
        <f t="shared" ref="L173" si="65">SUM(L161:L172)</f>
        <v>0</v>
      </c>
    </row>
    <row r="174" spans="1:12" ht="15.75" thickBot="1" x14ac:dyDescent="0.25">
      <c r="A174" s="33">
        <f>A150</f>
        <v>2</v>
      </c>
      <c r="B174" s="33">
        <f>B150</f>
        <v>2</v>
      </c>
      <c r="C174" s="56" t="s">
        <v>4</v>
      </c>
      <c r="D174" s="57"/>
      <c r="E174" s="31"/>
      <c r="F174" s="32">
        <f>F160+F173</f>
        <v>1371.4</v>
      </c>
      <c r="G174" s="32">
        <f t="shared" ref="G174" si="66">G160+G173</f>
        <v>46.099999999999994</v>
      </c>
      <c r="H174" s="32">
        <f t="shared" ref="H174" si="67">H160+H173</f>
        <v>48.400000000000006</v>
      </c>
      <c r="I174" s="32">
        <f t="shared" ref="I174" si="68">I160+I173</f>
        <v>217.5</v>
      </c>
      <c r="J174" s="32">
        <f t="shared" ref="J174:L174" si="69">J160+J173</f>
        <v>1370</v>
      </c>
      <c r="K174" s="32"/>
      <c r="L174" s="32">
        <f t="shared" si="69"/>
        <v>0</v>
      </c>
    </row>
    <row r="175" spans="1:12" ht="15" x14ac:dyDescent="0.25">
      <c r="A175" s="20">
        <v>2</v>
      </c>
      <c r="B175" s="21">
        <v>3</v>
      </c>
      <c r="C175" s="22" t="s">
        <v>20</v>
      </c>
      <c r="D175" s="61" t="s">
        <v>26</v>
      </c>
      <c r="E175" s="51" t="s">
        <v>56</v>
      </c>
      <c r="F175" s="53">
        <v>149.9</v>
      </c>
      <c r="G175" s="53">
        <v>4.7</v>
      </c>
      <c r="H175" s="53">
        <v>5.0999999999999996</v>
      </c>
      <c r="I175" s="53">
        <v>17.100000000000001</v>
      </c>
      <c r="J175" s="53">
        <v>50</v>
      </c>
      <c r="K175" s="53" t="s">
        <v>57</v>
      </c>
      <c r="L175" s="40"/>
    </row>
    <row r="176" spans="1:12" ht="15" x14ac:dyDescent="0.25">
      <c r="A176" s="23"/>
      <c r="B176" s="15"/>
      <c r="C176" s="11"/>
      <c r="D176" s="61" t="s">
        <v>21</v>
      </c>
      <c r="E176" s="51" t="s">
        <v>82</v>
      </c>
      <c r="F176" s="53">
        <v>178.7</v>
      </c>
      <c r="G176" s="53">
        <v>6.5</v>
      </c>
      <c r="H176" s="53">
        <v>9.1999999999999993</v>
      </c>
      <c r="I176" s="53">
        <v>25.7</v>
      </c>
      <c r="J176" s="53">
        <v>200</v>
      </c>
      <c r="K176" s="53" t="s">
        <v>45</v>
      </c>
      <c r="L176" s="43"/>
    </row>
    <row r="177" spans="1:12" ht="15" x14ac:dyDescent="0.25">
      <c r="A177" s="23"/>
      <c r="B177" s="15"/>
      <c r="C177" s="11"/>
      <c r="D177" s="61" t="s">
        <v>22</v>
      </c>
      <c r="E177" s="51" t="s">
        <v>124</v>
      </c>
      <c r="F177" s="53">
        <v>60</v>
      </c>
      <c r="G177" s="53">
        <v>0.3</v>
      </c>
      <c r="H177" s="53">
        <v>0</v>
      </c>
      <c r="I177" s="53">
        <v>15.2</v>
      </c>
      <c r="J177" s="53">
        <v>200</v>
      </c>
      <c r="K177" s="53" t="s">
        <v>125</v>
      </c>
      <c r="L177" s="43"/>
    </row>
    <row r="178" spans="1:12" ht="15.75" customHeight="1" x14ac:dyDescent="0.25">
      <c r="A178" s="23"/>
      <c r="B178" s="15"/>
      <c r="C178" s="11"/>
      <c r="D178" s="61" t="s">
        <v>23</v>
      </c>
      <c r="E178" s="51" t="s">
        <v>58</v>
      </c>
      <c r="F178" s="53">
        <v>129.5</v>
      </c>
      <c r="G178" s="53">
        <v>3.9</v>
      </c>
      <c r="H178" s="53">
        <v>1.5</v>
      </c>
      <c r="I178" s="53">
        <v>25.1</v>
      </c>
      <c r="J178" s="53">
        <v>50</v>
      </c>
      <c r="K178" s="53" t="s">
        <v>59</v>
      </c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518.1</v>
      </c>
      <c r="G184" s="19">
        <f t="shared" ref="G184:J184" si="70">SUM(G175:G183)</f>
        <v>15.4</v>
      </c>
      <c r="H184" s="19">
        <f t="shared" si="70"/>
        <v>15.799999999999999</v>
      </c>
      <c r="I184" s="19">
        <f t="shared" si="70"/>
        <v>83.1</v>
      </c>
      <c r="J184" s="19">
        <f t="shared" si="70"/>
        <v>500</v>
      </c>
      <c r="K184" s="25"/>
      <c r="L184" s="19">
        <f t="shared" ref="L184" si="71">SUM(L175:L183)</f>
        <v>0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61" t="s">
        <v>26</v>
      </c>
      <c r="E185" s="51" t="s">
        <v>126</v>
      </c>
      <c r="F185" s="54">
        <v>7.6</v>
      </c>
      <c r="G185" s="54">
        <v>0.5</v>
      </c>
      <c r="H185" s="54">
        <v>0.1</v>
      </c>
      <c r="I185" s="54">
        <v>1</v>
      </c>
      <c r="J185" s="53">
        <v>60</v>
      </c>
      <c r="K185" s="53" t="s">
        <v>127</v>
      </c>
      <c r="L185" s="43"/>
    </row>
    <row r="186" spans="1:12" ht="15" x14ac:dyDescent="0.25">
      <c r="A186" s="23"/>
      <c r="B186" s="15"/>
      <c r="C186" s="11"/>
      <c r="D186" s="61" t="s">
        <v>27</v>
      </c>
      <c r="E186" s="51" t="s">
        <v>109</v>
      </c>
      <c r="F186" s="53">
        <v>99</v>
      </c>
      <c r="G186" s="53">
        <v>1.9</v>
      </c>
      <c r="H186" s="53">
        <v>2.6</v>
      </c>
      <c r="I186" s="53">
        <v>12.8</v>
      </c>
      <c r="J186" s="53">
        <v>200</v>
      </c>
      <c r="K186" s="53" t="s">
        <v>63</v>
      </c>
      <c r="L186" s="43"/>
    </row>
    <row r="187" spans="1:12" ht="15" x14ac:dyDescent="0.25">
      <c r="A187" s="23"/>
      <c r="B187" s="15"/>
      <c r="C187" s="11"/>
      <c r="D187" s="61" t="s">
        <v>28</v>
      </c>
      <c r="E187" s="51" t="s">
        <v>110</v>
      </c>
      <c r="F187" s="53">
        <v>353.8</v>
      </c>
      <c r="G187" s="53">
        <v>16.8</v>
      </c>
      <c r="H187" s="53">
        <v>26.5</v>
      </c>
      <c r="I187" s="53">
        <v>28</v>
      </c>
      <c r="J187" s="53">
        <v>150</v>
      </c>
      <c r="K187" s="53" t="s">
        <v>111</v>
      </c>
      <c r="L187" s="43"/>
    </row>
    <row r="188" spans="1:12" ht="15" x14ac:dyDescent="0.25">
      <c r="A188" s="23"/>
      <c r="B188" s="15"/>
      <c r="C188" s="11"/>
      <c r="D188" s="61" t="s">
        <v>30</v>
      </c>
      <c r="E188" s="51" t="s">
        <v>52</v>
      </c>
      <c r="F188" s="53">
        <v>84</v>
      </c>
      <c r="G188" s="53">
        <v>0.4</v>
      </c>
      <c r="H188" s="53">
        <v>0</v>
      </c>
      <c r="I188" s="53">
        <v>20.399999999999999</v>
      </c>
      <c r="J188" s="53">
        <v>200</v>
      </c>
      <c r="K188" s="53" t="s">
        <v>53</v>
      </c>
      <c r="L188" s="43"/>
    </row>
    <row r="189" spans="1:12" ht="15" x14ac:dyDescent="0.25">
      <c r="A189" s="23"/>
      <c r="B189" s="15"/>
      <c r="C189" s="11"/>
      <c r="D189" s="61" t="s">
        <v>31</v>
      </c>
      <c r="E189" s="51" t="s">
        <v>43</v>
      </c>
      <c r="F189" s="63">
        <v>114.8</v>
      </c>
      <c r="G189" s="63">
        <v>3.7</v>
      </c>
      <c r="H189" s="63">
        <v>0.3</v>
      </c>
      <c r="I189" s="63">
        <v>24.3</v>
      </c>
      <c r="J189" s="53">
        <v>50</v>
      </c>
      <c r="K189" s="53" t="s">
        <v>46</v>
      </c>
      <c r="L189" s="43"/>
    </row>
    <row r="190" spans="1:12" ht="15" x14ac:dyDescent="0.25">
      <c r="A190" s="23"/>
      <c r="B190" s="15"/>
      <c r="C190" s="11"/>
      <c r="D190" s="61" t="s">
        <v>32</v>
      </c>
      <c r="E190" s="51" t="s">
        <v>54</v>
      </c>
      <c r="F190" s="64">
        <v>138.5</v>
      </c>
      <c r="G190" s="64">
        <v>4.5</v>
      </c>
      <c r="H190" s="64">
        <v>0.6</v>
      </c>
      <c r="I190" s="64">
        <v>28.8</v>
      </c>
      <c r="J190" s="53">
        <v>70</v>
      </c>
      <c r="K190" s="53" t="s">
        <v>55</v>
      </c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797.69999999999993</v>
      </c>
      <c r="G196" s="19">
        <f t="shared" ref="G196:J196" si="72">SUM(G185:G195)</f>
        <v>27.799999999999997</v>
      </c>
      <c r="H196" s="19">
        <f t="shared" si="72"/>
        <v>30.1</v>
      </c>
      <c r="I196" s="19">
        <f t="shared" si="72"/>
        <v>115.3</v>
      </c>
      <c r="J196" s="19">
        <f t="shared" si="72"/>
        <v>730</v>
      </c>
      <c r="K196" s="25"/>
      <c r="L196" s="19">
        <f t="shared" ref="L196" si="73">SUM(L185:L195)</f>
        <v>0</v>
      </c>
    </row>
    <row r="197" spans="1:12" ht="15.75" thickBot="1" x14ac:dyDescent="0.25">
      <c r="A197" s="29">
        <f>A175</f>
        <v>2</v>
      </c>
      <c r="B197" s="30">
        <f>B175</f>
        <v>3</v>
      </c>
      <c r="C197" s="56" t="s">
        <v>4</v>
      </c>
      <c r="D197" s="57"/>
      <c r="E197" s="31"/>
      <c r="F197" s="32">
        <f>F184+F196</f>
        <v>1315.8</v>
      </c>
      <c r="G197" s="32">
        <f t="shared" ref="G197" si="74">G184+G196</f>
        <v>43.199999999999996</v>
      </c>
      <c r="H197" s="32">
        <f t="shared" ref="H197" si="75">H184+H196</f>
        <v>45.9</v>
      </c>
      <c r="I197" s="32">
        <f t="shared" ref="I197" si="76">I184+I196</f>
        <v>198.39999999999998</v>
      </c>
      <c r="J197" s="32">
        <f t="shared" ref="J197:L197" si="77">J184+J196</f>
        <v>1230</v>
      </c>
      <c r="K197" s="32"/>
      <c r="L197" s="32">
        <f t="shared" si="77"/>
        <v>0</v>
      </c>
    </row>
    <row r="198" spans="1:12" ht="15" x14ac:dyDescent="0.25">
      <c r="A198" s="20">
        <v>2</v>
      </c>
      <c r="B198" s="21">
        <v>4</v>
      </c>
      <c r="C198" s="22" t="s">
        <v>20</v>
      </c>
      <c r="D198" s="61" t="s">
        <v>26</v>
      </c>
      <c r="E198" s="51" t="s">
        <v>70</v>
      </c>
      <c r="F198" s="53">
        <v>277.3</v>
      </c>
      <c r="G198" s="53">
        <v>4.7</v>
      </c>
      <c r="H198" s="53">
        <v>7.3</v>
      </c>
      <c r="I198" s="53">
        <v>51.1</v>
      </c>
      <c r="J198" s="53">
        <v>100</v>
      </c>
      <c r="K198" s="53" t="s">
        <v>71</v>
      </c>
      <c r="L198" s="40"/>
    </row>
    <row r="199" spans="1:12" ht="15" x14ac:dyDescent="0.25">
      <c r="A199" s="23"/>
      <c r="B199" s="15"/>
      <c r="C199" s="11"/>
      <c r="D199" s="61" t="s">
        <v>21</v>
      </c>
      <c r="E199" s="51" t="s">
        <v>112</v>
      </c>
      <c r="F199" s="53">
        <v>324</v>
      </c>
      <c r="G199" s="53">
        <v>10.4</v>
      </c>
      <c r="H199" s="53">
        <v>9.1999999999999993</v>
      </c>
      <c r="I199" s="53">
        <v>38</v>
      </c>
      <c r="J199" s="53">
        <v>200</v>
      </c>
      <c r="K199" s="53" t="s">
        <v>73</v>
      </c>
      <c r="L199" s="43"/>
    </row>
    <row r="200" spans="1:12" ht="15" x14ac:dyDescent="0.25">
      <c r="A200" s="23"/>
      <c r="B200" s="15"/>
      <c r="C200" s="11"/>
      <c r="D200" s="61" t="s">
        <v>26</v>
      </c>
      <c r="E200" s="51" t="s">
        <v>113</v>
      </c>
      <c r="F200" s="53">
        <v>97.5</v>
      </c>
      <c r="G200" s="53">
        <v>7.9</v>
      </c>
      <c r="H200" s="53">
        <v>7.1</v>
      </c>
      <c r="I200" s="53">
        <v>0.4</v>
      </c>
      <c r="J200" s="53">
        <v>64</v>
      </c>
      <c r="K200" s="53" t="s">
        <v>44</v>
      </c>
      <c r="L200" s="43"/>
    </row>
    <row r="201" spans="1:12" ht="15" x14ac:dyDescent="0.25">
      <c r="A201" s="23"/>
      <c r="B201" s="15"/>
      <c r="C201" s="11"/>
      <c r="D201" s="61" t="s">
        <v>22</v>
      </c>
      <c r="E201" s="51" t="s">
        <v>114</v>
      </c>
      <c r="F201" s="53">
        <v>58</v>
      </c>
      <c r="G201" s="53">
        <v>0.2</v>
      </c>
      <c r="H201" s="53">
        <v>0</v>
      </c>
      <c r="I201" s="53">
        <v>15</v>
      </c>
      <c r="J201" s="53">
        <v>200</v>
      </c>
      <c r="K201" s="53" t="s">
        <v>115</v>
      </c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756.8</v>
      </c>
      <c r="G207" s="19">
        <f t="shared" ref="G207:J207" si="78">SUM(G198:G206)</f>
        <v>23.2</v>
      </c>
      <c r="H207" s="19">
        <f t="shared" si="78"/>
        <v>23.6</v>
      </c>
      <c r="I207" s="19">
        <f t="shared" si="78"/>
        <v>104.5</v>
      </c>
      <c r="J207" s="19">
        <f t="shared" si="78"/>
        <v>564</v>
      </c>
      <c r="K207" s="25"/>
      <c r="L207" s="19">
        <f t="shared" ref="L207" si="79">SUM(L198:L206)</f>
        <v>0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61" t="s">
        <v>26</v>
      </c>
      <c r="E208" s="51" t="s">
        <v>93</v>
      </c>
      <c r="F208" s="54">
        <v>24</v>
      </c>
      <c r="G208" s="54">
        <v>1.2</v>
      </c>
      <c r="H208" s="54">
        <v>0.1</v>
      </c>
      <c r="I208" s="54">
        <v>4</v>
      </c>
      <c r="J208" s="53">
        <v>60</v>
      </c>
      <c r="K208" s="53" t="s">
        <v>94</v>
      </c>
      <c r="L208" s="43"/>
    </row>
    <row r="209" spans="1:12" ht="15" x14ac:dyDescent="0.25">
      <c r="A209" s="23"/>
      <c r="B209" s="15"/>
      <c r="C209" s="11"/>
      <c r="D209" s="61" t="s">
        <v>27</v>
      </c>
      <c r="E209" s="51" t="s">
        <v>116</v>
      </c>
      <c r="F209" s="53">
        <v>96.8</v>
      </c>
      <c r="G209" s="53">
        <v>1.9</v>
      </c>
      <c r="H209" s="53">
        <v>4.5</v>
      </c>
      <c r="I209" s="53">
        <v>12.6</v>
      </c>
      <c r="J209" s="53">
        <v>200</v>
      </c>
      <c r="K209" s="53" t="s">
        <v>117</v>
      </c>
      <c r="L209" s="43"/>
    </row>
    <row r="210" spans="1:12" ht="15" x14ac:dyDescent="0.25">
      <c r="A210" s="23"/>
      <c r="B210" s="15"/>
      <c r="C210" s="11"/>
      <c r="D210" s="61" t="s">
        <v>28</v>
      </c>
      <c r="E210" s="51" t="s">
        <v>128</v>
      </c>
      <c r="F210" s="53">
        <v>143.30000000000001</v>
      </c>
      <c r="G210" s="53">
        <v>13.9</v>
      </c>
      <c r="H210" s="53">
        <v>12.6</v>
      </c>
      <c r="I210" s="53">
        <v>6.7</v>
      </c>
      <c r="J210" s="53">
        <v>120</v>
      </c>
      <c r="K210" s="53" t="s">
        <v>129</v>
      </c>
      <c r="L210" s="43"/>
    </row>
    <row r="211" spans="1:12" ht="15" x14ac:dyDescent="0.25">
      <c r="A211" s="23"/>
      <c r="B211" s="15"/>
      <c r="C211" s="11"/>
      <c r="D211" s="61" t="s">
        <v>29</v>
      </c>
      <c r="E211" s="51" t="s">
        <v>50</v>
      </c>
      <c r="F211" s="53">
        <v>283.3</v>
      </c>
      <c r="G211" s="53">
        <v>3.8</v>
      </c>
      <c r="H211" s="53">
        <v>12.4</v>
      </c>
      <c r="I211" s="53">
        <v>38.9</v>
      </c>
      <c r="J211" s="53">
        <v>150</v>
      </c>
      <c r="K211" s="53" t="s">
        <v>51</v>
      </c>
      <c r="L211" s="43"/>
    </row>
    <row r="212" spans="1:12" ht="15" x14ac:dyDescent="0.25">
      <c r="A212" s="23"/>
      <c r="B212" s="15"/>
      <c r="C212" s="11"/>
      <c r="D212" s="61" t="s">
        <v>30</v>
      </c>
      <c r="E212" s="51" t="s">
        <v>80</v>
      </c>
      <c r="F212" s="53">
        <v>59.2</v>
      </c>
      <c r="G212" s="53">
        <v>0.1</v>
      </c>
      <c r="H212" s="53">
        <v>0.1</v>
      </c>
      <c r="I212" s="53">
        <v>14.2</v>
      </c>
      <c r="J212" s="53">
        <v>200</v>
      </c>
      <c r="K212" s="53" t="s">
        <v>81</v>
      </c>
      <c r="L212" s="43"/>
    </row>
    <row r="213" spans="1:12" ht="15" x14ac:dyDescent="0.25">
      <c r="A213" s="23"/>
      <c r="B213" s="15"/>
      <c r="C213" s="11"/>
      <c r="D213" s="61" t="s">
        <v>31</v>
      </c>
      <c r="E213" s="51" t="s">
        <v>43</v>
      </c>
      <c r="F213" s="63">
        <v>114.8</v>
      </c>
      <c r="G213" s="63">
        <v>3.7</v>
      </c>
      <c r="H213" s="63">
        <v>0.3</v>
      </c>
      <c r="I213" s="63">
        <v>24.3</v>
      </c>
      <c r="J213" s="53">
        <v>50</v>
      </c>
      <c r="K213" s="53" t="s">
        <v>46</v>
      </c>
      <c r="L213" s="43"/>
    </row>
    <row r="214" spans="1:12" ht="15" x14ac:dyDescent="0.25">
      <c r="A214" s="23"/>
      <c r="B214" s="15"/>
      <c r="C214" s="11"/>
      <c r="D214" s="61" t="s">
        <v>32</v>
      </c>
      <c r="E214" s="51" t="s">
        <v>54</v>
      </c>
      <c r="F214" s="64">
        <v>138.5</v>
      </c>
      <c r="G214" s="64">
        <v>4.5</v>
      </c>
      <c r="H214" s="64">
        <v>0.6</v>
      </c>
      <c r="I214" s="64">
        <v>28.8</v>
      </c>
      <c r="J214" s="53">
        <v>70</v>
      </c>
      <c r="K214" s="53" t="s">
        <v>55</v>
      </c>
      <c r="L214" s="43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859.90000000000009</v>
      </c>
      <c r="G220" s="19">
        <f t="shared" ref="G220:J220" si="80">SUM(G208:G219)</f>
        <v>29.1</v>
      </c>
      <c r="H220" s="19">
        <f t="shared" si="80"/>
        <v>30.600000000000005</v>
      </c>
      <c r="I220" s="19">
        <f t="shared" si="80"/>
        <v>129.5</v>
      </c>
      <c r="J220" s="19">
        <f t="shared" si="80"/>
        <v>850</v>
      </c>
      <c r="K220" s="25"/>
      <c r="L220" s="19">
        <f t="shared" ref="L220" si="81">SUM(L208:L219)</f>
        <v>0</v>
      </c>
    </row>
    <row r="221" spans="1:12" ht="15.75" thickBot="1" x14ac:dyDescent="0.25">
      <c r="A221" s="29">
        <f>A198</f>
        <v>2</v>
      </c>
      <c r="B221" s="30">
        <f>B198</f>
        <v>4</v>
      </c>
      <c r="C221" s="56" t="s">
        <v>4</v>
      </c>
      <c r="D221" s="57"/>
      <c r="E221" s="31"/>
      <c r="F221" s="32">
        <f>F207+F220</f>
        <v>1616.7</v>
      </c>
      <c r="G221" s="32">
        <f t="shared" ref="G221" si="82">G207+G220</f>
        <v>52.3</v>
      </c>
      <c r="H221" s="32">
        <f t="shared" ref="H221" si="83">H207+H220</f>
        <v>54.2</v>
      </c>
      <c r="I221" s="32">
        <f t="shared" ref="I221" si="84">I207+I220</f>
        <v>234</v>
      </c>
      <c r="J221" s="32">
        <f t="shared" ref="J221:L221" si="85">J207+J220</f>
        <v>1414</v>
      </c>
      <c r="K221" s="32"/>
      <c r="L221" s="32">
        <f t="shared" si="85"/>
        <v>0</v>
      </c>
    </row>
    <row r="222" spans="1:12" ht="15" x14ac:dyDescent="0.25">
      <c r="A222" s="20">
        <v>2</v>
      </c>
      <c r="B222" s="21">
        <v>5</v>
      </c>
      <c r="C222" s="22" t="s">
        <v>20</v>
      </c>
      <c r="D222" s="61" t="s">
        <v>26</v>
      </c>
      <c r="E222" s="51" t="s">
        <v>56</v>
      </c>
      <c r="F222" s="53">
        <v>149.9</v>
      </c>
      <c r="G222" s="53">
        <v>4.7</v>
      </c>
      <c r="H222" s="53">
        <v>5.0999999999999996</v>
      </c>
      <c r="I222" s="53">
        <v>17.100000000000001</v>
      </c>
      <c r="J222" s="53">
        <v>50</v>
      </c>
      <c r="K222" s="53" t="s">
        <v>57</v>
      </c>
      <c r="L222" s="40"/>
    </row>
    <row r="223" spans="1:12" ht="15" x14ac:dyDescent="0.25">
      <c r="A223" s="23"/>
      <c r="B223" s="15"/>
      <c r="C223" s="11"/>
      <c r="D223" s="61" t="s">
        <v>21</v>
      </c>
      <c r="E223" s="51" t="s">
        <v>119</v>
      </c>
      <c r="F223" s="53">
        <v>267.39999999999998</v>
      </c>
      <c r="G223" s="53">
        <v>10.5</v>
      </c>
      <c r="H223" s="53">
        <v>9.9</v>
      </c>
      <c r="I223" s="53">
        <v>37.799999999999997</v>
      </c>
      <c r="J223" s="53">
        <v>200</v>
      </c>
      <c r="K223" s="53" t="s">
        <v>120</v>
      </c>
      <c r="L223" s="43"/>
    </row>
    <row r="224" spans="1:12" ht="15" x14ac:dyDescent="0.25">
      <c r="A224" s="23"/>
      <c r="B224" s="15"/>
      <c r="C224" s="11"/>
      <c r="D224" s="61" t="s">
        <v>22</v>
      </c>
      <c r="E224" s="51" t="s">
        <v>124</v>
      </c>
      <c r="F224" s="53">
        <v>60</v>
      </c>
      <c r="G224" s="53">
        <v>0.3</v>
      </c>
      <c r="H224" s="53">
        <v>0</v>
      </c>
      <c r="I224" s="53">
        <v>15.2</v>
      </c>
      <c r="J224" s="53">
        <v>200</v>
      </c>
      <c r="K224" s="53" t="s">
        <v>141</v>
      </c>
      <c r="L224" s="43"/>
    </row>
    <row r="225" spans="1:12" ht="15" x14ac:dyDescent="0.25">
      <c r="A225" s="23"/>
      <c r="B225" s="15"/>
      <c r="C225" s="11"/>
      <c r="D225" s="61" t="s">
        <v>26</v>
      </c>
      <c r="E225" s="51" t="s">
        <v>121</v>
      </c>
      <c r="F225" s="53">
        <v>91.2</v>
      </c>
      <c r="G225" s="53">
        <v>0.8</v>
      </c>
      <c r="H225" s="53">
        <v>0.8</v>
      </c>
      <c r="I225" s="53">
        <v>19</v>
      </c>
      <c r="J225" s="53">
        <v>200</v>
      </c>
      <c r="K225" s="53" t="s">
        <v>75</v>
      </c>
      <c r="L225" s="43"/>
    </row>
    <row r="226" spans="1:12" ht="15" x14ac:dyDescent="0.25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568.5</v>
      </c>
      <c r="G231" s="19">
        <f t="shared" ref="G231:J231" si="86">SUM(G222:G230)</f>
        <v>16.3</v>
      </c>
      <c r="H231" s="19">
        <f t="shared" si="86"/>
        <v>15.8</v>
      </c>
      <c r="I231" s="19">
        <f t="shared" si="86"/>
        <v>89.1</v>
      </c>
      <c r="J231" s="19">
        <f t="shared" si="86"/>
        <v>650</v>
      </c>
      <c r="K231" s="25"/>
      <c r="L231" s="19">
        <f t="shared" ref="L231" si="87">SUM(L222:L230)</f>
        <v>0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61" t="s">
        <v>26</v>
      </c>
      <c r="E232" s="51" t="s">
        <v>130</v>
      </c>
      <c r="F232" s="54">
        <v>8.1999999999999993</v>
      </c>
      <c r="G232" s="54">
        <v>0.6</v>
      </c>
      <c r="H232" s="54">
        <v>0</v>
      </c>
      <c r="I232" s="54">
        <v>1.4</v>
      </c>
      <c r="J232" s="53">
        <v>60</v>
      </c>
      <c r="K232" s="53" t="s">
        <v>47</v>
      </c>
      <c r="L232" s="43"/>
    </row>
    <row r="233" spans="1:12" ht="15" x14ac:dyDescent="0.25">
      <c r="A233" s="23"/>
      <c r="B233" s="15"/>
      <c r="C233" s="11"/>
      <c r="D233" s="61" t="s">
        <v>27</v>
      </c>
      <c r="E233" s="51" t="s">
        <v>83</v>
      </c>
      <c r="F233" s="53">
        <v>70.400000000000006</v>
      </c>
      <c r="G233" s="53">
        <v>1.6</v>
      </c>
      <c r="H233" s="53">
        <v>3</v>
      </c>
      <c r="I233" s="53">
        <v>8</v>
      </c>
      <c r="J233" s="53">
        <v>200</v>
      </c>
      <c r="K233" s="53" t="s">
        <v>84</v>
      </c>
      <c r="L233" s="43"/>
    </row>
    <row r="234" spans="1:12" ht="15" x14ac:dyDescent="0.25">
      <c r="A234" s="23"/>
      <c r="B234" s="15"/>
      <c r="C234" s="11"/>
      <c r="D234" s="61" t="s">
        <v>28</v>
      </c>
      <c r="E234" s="51" t="s">
        <v>85</v>
      </c>
      <c r="F234" s="53">
        <v>298.5</v>
      </c>
      <c r="G234" s="53">
        <v>16.5</v>
      </c>
      <c r="H234" s="53">
        <v>19.5</v>
      </c>
      <c r="I234" s="53">
        <v>17.399999999999999</v>
      </c>
      <c r="J234" s="53">
        <v>120</v>
      </c>
      <c r="K234" s="53" t="s">
        <v>86</v>
      </c>
      <c r="L234" s="43"/>
    </row>
    <row r="235" spans="1:12" ht="15" x14ac:dyDescent="0.25">
      <c r="A235" s="23"/>
      <c r="B235" s="15"/>
      <c r="C235" s="11"/>
      <c r="D235" s="61" t="s">
        <v>29</v>
      </c>
      <c r="E235" s="51" t="s">
        <v>87</v>
      </c>
      <c r="F235" s="53">
        <v>146.30000000000001</v>
      </c>
      <c r="G235" s="53">
        <v>6.2</v>
      </c>
      <c r="H235" s="53">
        <v>7.4</v>
      </c>
      <c r="I235" s="53">
        <v>27.1</v>
      </c>
      <c r="J235" s="53">
        <v>150</v>
      </c>
      <c r="K235" s="53" t="s">
        <v>88</v>
      </c>
      <c r="L235" s="43"/>
    </row>
    <row r="236" spans="1:12" ht="15" x14ac:dyDescent="0.25">
      <c r="A236" s="23"/>
      <c r="B236" s="15"/>
      <c r="C236" s="11"/>
      <c r="D236" s="61" t="s">
        <v>30</v>
      </c>
      <c r="E236" s="51" t="s">
        <v>118</v>
      </c>
      <c r="F236" s="53">
        <v>80.3</v>
      </c>
      <c r="G236" s="53">
        <v>0.9</v>
      </c>
      <c r="H236" s="53">
        <v>0.2</v>
      </c>
      <c r="I236" s="53">
        <v>17.7</v>
      </c>
      <c r="J236" s="53">
        <v>180</v>
      </c>
      <c r="K236" s="53" t="s">
        <v>135</v>
      </c>
      <c r="L236" s="43"/>
    </row>
    <row r="237" spans="1:12" ht="15" x14ac:dyDescent="0.25">
      <c r="A237" s="23"/>
      <c r="B237" s="15"/>
      <c r="C237" s="11"/>
      <c r="D237" s="61" t="s">
        <v>31</v>
      </c>
      <c r="E237" s="51" t="s">
        <v>43</v>
      </c>
      <c r="F237" s="63">
        <v>114.8</v>
      </c>
      <c r="G237" s="63">
        <v>3.7</v>
      </c>
      <c r="H237" s="63">
        <v>0.3</v>
      </c>
      <c r="I237" s="63">
        <v>24.3</v>
      </c>
      <c r="J237" s="53">
        <v>50</v>
      </c>
      <c r="K237" s="53" t="s">
        <v>46</v>
      </c>
      <c r="L237" s="43"/>
    </row>
    <row r="238" spans="1:12" ht="15" x14ac:dyDescent="0.25">
      <c r="A238" s="23"/>
      <c r="B238" s="15"/>
      <c r="C238" s="11"/>
      <c r="D238" s="61" t="s">
        <v>32</v>
      </c>
      <c r="E238" s="51" t="s">
        <v>54</v>
      </c>
      <c r="F238" s="64">
        <v>138.5</v>
      </c>
      <c r="G238" s="64">
        <v>4.5</v>
      </c>
      <c r="H238" s="64">
        <v>0.6</v>
      </c>
      <c r="I238" s="64">
        <v>28.8</v>
      </c>
      <c r="J238" s="53">
        <v>70</v>
      </c>
      <c r="K238" s="53" t="s">
        <v>55</v>
      </c>
      <c r="L238" s="43"/>
    </row>
    <row r="239" spans="1:12" ht="15" x14ac:dyDescent="0.2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857</v>
      </c>
      <c r="G243" s="19">
        <f t="shared" ref="G243:J243" si="88">SUM(G232:G242)</f>
        <v>34</v>
      </c>
      <c r="H243" s="19">
        <f t="shared" si="88"/>
        <v>31</v>
      </c>
      <c r="I243" s="19">
        <f t="shared" si="88"/>
        <v>124.69999999999999</v>
      </c>
      <c r="J243" s="19">
        <f t="shared" si="88"/>
        <v>830</v>
      </c>
      <c r="K243" s="25"/>
      <c r="L243" s="19">
        <f t="shared" ref="L243" si="89">SUM(L232:L242)</f>
        <v>0</v>
      </c>
    </row>
    <row r="244" spans="1:12" ht="15.75" thickBot="1" x14ac:dyDescent="0.25">
      <c r="A244" s="29">
        <f>A222</f>
        <v>2</v>
      </c>
      <c r="B244" s="30">
        <f>B222</f>
        <v>5</v>
      </c>
      <c r="C244" s="56" t="s">
        <v>4</v>
      </c>
      <c r="D244" s="57"/>
      <c r="E244" s="31"/>
      <c r="F244" s="32">
        <f>F231+F243</f>
        <v>1425.5</v>
      </c>
      <c r="G244" s="32">
        <f t="shared" ref="G244" si="90">G231+G243</f>
        <v>50.3</v>
      </c>
      <c r="H244" s="32">
        <f t="shared" ref="H244" si="91">H231+H243</f>
        <v>46.8</v>
      </c>
      <c r="I244" s="32">
        <f t="shared" ref="I244" si="92">I231+I243</f>
        <v>213.79999999999998</v>
      </c>
      <c r="J244" s="32">
        <f t="shared" ref="J244:L244" si="93">J231+J243</f>
        <v>1480</v>
      </c>
      <c r="K244" s="32"/>
      <c r="L244" s="32">
        <f t="shared" si="93"/>
        <v>0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23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4">SUM(L245:L253)</f>
        <v>0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27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28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29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30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31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.75" thickBot="1" x14ac:dyDescent="0.25">
      <c r="A268" s="29">
        <f>A245</f>
        <v>3</v>
      </c>
      <c r="B268" s="30">
        <f>B245</f>
        <v>1</v>
      </c>
      <c r="C268" s="56" t="s">
        <v>4</v>
      </c>
      <c r="D268" s="57"/>
      <c r="E268" s="31"/>
      <c r="F268" s="32">
        <f>F254+F267</f>
        <v>0</v>
      </c>
      <c r="G268" s="32">
        <f t="shared" ref="G268:J268" si="97">G254+G267</f>
        <v>0</v>
      </c>
      <c r="H268" s="32">
        <f t="shared" si="97"/>
        <v>0</v>
      </c>
      <c r="I268" s="32">
        <f t="shared" si="97"/>
        <v>0</v>
      </c>
      <c r="J268" s="32">
        <f t="shared" si="97"/>
        <v>0</v>
      </c>
      <c r="K268" s="32"/>
      <c r="L268" s="32">
        <f t="shared" ref="L268" si="98">L254+L267</f>
        <v>0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14"/>
      <c r="B272" s="15"/>
      <c r="C272" s="11"/>
      <c r="D272" s="7" t="s">
        <v>23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99">SUM(G269:G278)</f>
        <v>0</v>
      </c>
      <c r="H279" s="19">
        <f t="shared" si="99"/>
        <v>0</v>
      </c>
      <c r="I279" s="19">
        <f t="shared" si="99"/>
        <v>0</v>
      </c>
      <c r="J279" s="19">
        <f t="shared" si="99"/>
        <v>0</v>
      </c>
      <c r="K279" s="25"/>
      <c r="L279" s="19">
        <f t="shared" ref="L279" si="100">SUM(L269:L278)</f>
        <v>0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14"/>
      <c r="B281" s="15"/>
      <c r="C281" s="11"/>
      <c r="D281" s="7" t="s">
        <v>27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14"/>
      <c r="B282" s="15"/>
      <c r="C282" s="11"/>
      <c r="D282" s="7" t="s">
        <v>28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14"/>
      <c r="B283" s="15"/>
      <c r="C283" s="11"/>
      <c r="D283" s="7" t="s">
        <v>29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14"/>
      <c r="B284" s="15"/>
      <c r="C284" s="11"/>
      <c r="D284" s="7" t="s">
        <v>30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14"/>
      <c r="B285" s="15"/>
      <c r="C285" s="11"/>
      <c r="D285" s="7" t="s">
        <v>31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.75" thickBot="1" x14ac:dyDescent="0.25">
      <c r="A293" s="33">
        <f>A269</f>
        <v>3</v>
      </c>
      <c r="B293" s="33">
        <f>B269</f>
        <v>2</v>
      </c>
      <c r="C293" s="56" t="s">
        <v>4</v>
      </c>
      <c r="D293" s="57"/>
      <c r="E293" s="31"/>
      <c r="F293" s="32">
        <f>F279+F292</f>
        <v>0</v>
      </c>
      <c r="G293" s="32">
        <f t="shared" ref="G293:J293" si="103">G279+G292</f>
        <v>0</v>
      </c>
      <c r="H293" s="32">
        <f t="shared" si="103"/>
        <v>0</v>
      </c>
      <c r="I293" s="32">
        <f t="shared" si="103"/>
        <v>0</v>
      </c>
      <c r="J293" s="32">
        <f t="shared" si="103"/>
        <v>0</v>
      </c>
      <c r="K293" s="32"/>
      <c r="L293" s="32">
        <f t="shared" ref="L293" si="104">L279+L292</f>
        <v>0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/>
      <c r="F294" s="40"/>
      <c r="G294" s="40"/>
      <c r="H294" s="40"/>
      <c r="I294" s="40"/>
      <c r="J294" s="40"/>
      <c r="K294" s="41"/>
      <c r="L294" s="40"/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42"/>
      <c r="F296" s="43"/>
      <c r="G296" s="43"/>
      <c r="H296" s="43"/>
      <c r="I296" s="43"/>
      <c r="J296" s="43"/>
      <c r="K296" s="44"/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05">SUM(G294:G302)</f>
        <v>0</v>
      </c>
      <c r="H303" s="19">
        <f t="shared" si="105"/>
        <v>0</v>
      </c>
      <c r="I303" s="19">
        <f t="shared" si="105"/>
        <v>0</v>
      </c>
      <c r="J303" s="19">
        <f t="shared" si="105"/>
        <v>0</v>
      </c>
      <c r="K303" s="25"/>
      <c r="L303" s="19">
        <f t="shared" ref="L303" si="106">SUM(L294:L302)</f>
        <v>0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27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28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7" t="s">
        <v>29</v>
      </c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7" t="s">
        <v>30</v>
      </c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42"/>
      <c r="F309" s="43"/>
      <c r="G309" s="43"/>
      <c r="H309" s="43"/>
      <c r="I309" s="43"/>
      <c r="J309" s="43"/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.75" thickBot="1" x14ac:dyDescent="0.25">
      <c r="A317" s="29">
        <f>A294</f>
        <v>3</v>
      </c>
      <c r="B317" s="30">
        <f>B294</f>
        <v>3</v>
      </c>
      <c r="C317" s="56" t="s">
        <v>4</v>
      </c>
      <c r="D317" s="57"/>
      <c r="E317" s="31"/>
      <c r="F317" s="32">
        <f>F303+F316</f>
        <v>0</v>
      </c>
      <c r="G317" s="32">
        <f t="shared" ref="G317:J317" si="109">G303+G316</f>
        <v>0</v>
      </c>
      <c r="H317" s="32">
        <f t="shared" si="109"/>
        <v>0</v>
      </c>
      <c r="I317" s="32">
        <f t="shared" si="109"/>
        <v>0</v>
      </c>
      <c r="J317" s="32">
        <f t="shared" si="109"/>
        <v>0</v>
      </c>
      <c r="K317" s="32"/>
      <c r="L317" s="32">
        <f t="shared" ref="L317" si="110">L303+L316</f>
        <v>0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7" t="s">
        <v>22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7" t="s">
        <v>23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111">SUM(G318:G327)</f>
        <v>0</v>
      </c>
      <c r="H328" s="19">
        <f t="shared" si="111"/>
        <v>0</v>
      </c>
      <c r="I328" s="19">
        <f t="shared" si="111"/>
        <v>0</v>
      </c>
      <c r="J328" s="19">
        <f t="shared" si="111"/>
        <v>0</v>
      </c>
      <c r="K328" s="25"/>
      <c r="L328" s="19">
        <f t="shared" ref="L328" si="112">SUM(L318:L327)</f>
        <v>0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3"/>
      <c r="B330" s="15"/>
      <c r="C330" s="11"/>
      <c r="D330" s="7" t="s">
        <v>27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23"/>
      <c r="B331" s="15"/>
      <c r="C331" s="11"/>
      <c r="D331" s="7" t="s">
        <v>28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29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30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31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.75" thickBot="1" x14ac:dyDescent="0.25">
      <c r="A342" s="29">
        <f>A318</f>
        <v>3</v>
      </c>
      <c r="B342" s="30">
        <f>B318</f>
        <v>4</v>
      </c>
      <c r="C342" s="56" t="s">
        <v>4</v>
      </c>
      <c r="D342" s="57"/>
      <c r="E342" s="31"/>
      <c r="F342" s="32">
        <f>F328+F341</f>
        <v>0</v>
      </c>
      <c r="G342" s="32">
        <f t="shared" ref="G342:J342" si="115">G328+G341</f>
        <v>0</v>
      </c>
      <c r="H342" s="32">
        <f t="shared" si="115"/>
        <v>0</v>
      </c>
      <c r="I342" s="32">
        <f t="shared" si="115"/>
        <v>0</v>
      </c>
      <c r="J342" s="32">
        <f t="shared" si="115"/>
        <v>0</v>
      </c>
      <c r="K342" s="32"/>
      <c r="L342" s="32">
        <f t="shared" ref="L342" si="116">L328+L341</f>
        <v>0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/>
      <c r="F343" s="40"/>
      <c r="G343" s="40"/>
      <c r="H343" s="40"/>
      <c r="I343" s="40"/>
      <c r="J343" s="40"/>
      <c r="K343" s="41"/>
      <c r="L343" s="40"/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7" t="s">
        <v>23</v>
      </c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17">SUM(G343:G352)</f>
        <v>0</v>
      </c>
      <c r="H353" s="19">
        <f t="shared" si="117"/>
        <v>0</v>
      </c>
      <c r="I353" s="19">
        <f t="shared" si="117"/>
        <v>0</v>
      </c>
      <c r="J353" s="19">
        <f t="shared" si="117"/>
        <v>0</v>
      </c>
      <c r="K353" s="25"/>
      <c r="L353" s="19">
        <f t="shared" ref="L353" si="118">SUM(L343:L352)</f>
        <v>0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 t="s">
        <v>27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7" t="s">
        <v>28</v>
      </c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7" t="s">
        <v>29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30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31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.75" thickBot="1" x14ac:dyDescent="0.25">
      <c r="A367" s="29">
        <f>A343</f>
        <v>3</v>
      </c>
      <c r="B367" s="30">
        <f>B343</f>
        <v>5</v>
      </c>
      <c r="C367" s="56" t="s">
        <v>4</v>
      </c>
      <c r="D367" s="57"/>
      <c r="E367" s="31"/>
      <c r="F367" s="32">
        <f>F353+F366</f>
        <v>0</v>
      </c>
      <c r="G367" s="32">
        <f t="shared" ref="G367:J367" si="121">G353+G366</f>
        <v>0</v>
      </c>
      <c r="H367" s="32">
        <f t="shared" si="121"/>
        <v>0</v>
      </c>
      <c r="I367" s="32">
        <f t="shared" si="121"/>
        <v>0</v>
      </c>
      <c r="J367" s="32">
        <f t="shared" si="121"/>
        <v>0</v>
      </c>
      <c r="K367" s="32"/>
      <c r="L367" s="32">
        <f t="shared" ref="L367" si="122">L353+L366</f>
        <v>0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3">SUM(H368:H377)</f>
        <v>0</v>
      </c>
      <c r="I378" s="19">
        <f t="shared" si="123"/>
        <v>0</v>
      </c>
      <c r="J378" s="19">
        <f>SUM(J368:J377)</f>
        <v>0</v>
      </c>
      <c r="K378" s="25"/>
      <c r="L378" s="19">
        <f t="shared" ref="L378" si="124">SUM(L368:L377)</f>
        <v>0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27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28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29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30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7" t="s">
        <v>31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.75" thickBot="1" x14ac:dyDescent="0.25">
      <c r="A392" s="29">
        <f>A368</f>
        <v>4</v>
      </c>
      <c r="B392" s="30">
        <f>B368</f>
        <v>1</v>
      </c>
      <c r="C392" s="56" t="s">
        <v>4</v>
      </c>
      <c r="D392" s="57"/>
      <c r="E392" s="31"/>
      <c r="F392" s="32">
        <f>F378+F391</f>
        <v>0</v>
      </c>
      <c r="G392" s="32">
        <f t="shared" ref="G392:J392" si="127">G378+G391</f>
        <v>0</v>
      </c>
      <c r="H392" s="32">
        <f t="shared" si="127"/>
        <v>0</v>
      </c>
      <c r="I392" s="32">
        <f t="shared" si="127"/>
        <v>0</v>
      </c>
      <c r="J392" s="32">
        <f t="shared" si="127"/>
        <v>0</v>
      </c>
      <c r="K392" s="32"/>
      <c r="L392" s="32">
        <f t="shared" ref="L392" si="128">L378+L391</f>
        <v>0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/>
      <c r="F393" s="40"/>
      <c r="G393" s="40"/>
      <c r="H393" s="40"/>
      <c r="I393" s="40"/>
      <c r="J393" s="40"/>
      <c r="K393" s="41"/>
      <c r="L393" s="40"/>
    </row>
    <row r="394" spans="1:12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14"/>
      <c r="B396" s="15"/>
      <c r="C396" s="11"/>
      <c r="D396" s="7" t="s">
        <v>23</v>
      </c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9">SUM(G393:G402)</f>
        <v>0</v>
      </c>
      <c r="H403" s="19">
        <f t="shared" si="129"/>
        <v>0</v>
      </c>
      <c r="I403" s="19">
        <f t="shared" si="129"/>
        <v>0</v>
      </c>
      <c r="J403" s="19">
        <f t="shared" si="129"/>
        <v>0</v>
      </c>
      <c r="K403" s="25"/>
      <c r="L403" s="19">
        <f t="shared" ref="L403" si="130">SUM(L393:L402)</f>
        <v>0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/>
      <c r="F404" s="43"/>
      <c r="G404" s="43"/>
      <c r="H404" s="43"/>
      <c r="I404" s="43"/>
      <c r="J404" s="43"/>
      <c r="K404" s="44"/>
      <c r="L404" s="43"/>
    </row>
    <row r="405" spans="1:12" ht="15" x14ac:dyDescent="0.25">
      <c r="A405" s="14"/>
      <c r="B405" s="15"/>
      <c r="C405" s="11"/>
      <c r="D405" s="7" t="s">
        <v>27</v>
      </c>
      <c r="E405" s="42"/>
      <c r="F405" s="43"/>
      <c r="G405" s="43"/>
      <c r="H405" s="43"/>
      <c r="I405" s="43"/>
      <c r="J405" s="43"/>
      <c r="K405" s="44"/>
      <c r="L405" s="43"/>
    </row>
    <row r="406" spans="1:12" ht="15" x14ac:dyDescent="0.25">
      <c r="A406" s="14"/>
      <c r="B406" s="15"/>
      <c r="C406" s="11"/>
      <c r="D406" s="7" t="s">
        <v>28</v>
      </c>
      <c r="E406" s="42"/>
      <c r="F406" s="43"/>
      <c r="G406" s="43"/>
      <c r="H406" s="43"/>
      <c r="I406" s="43"/>
      <c r="J406" s="43"/>
      <c r="K406" s="44"/>
      <c r="L406" s="43"/>
    </row>
    <row r="407" spans="1:12" ht="15" x14ac:dyDescent="0.25">
      <c r="A407" s="14"/>
      <c r="B407" s="15"/>
      <c r="C407" s="11"/>
      <c r="D407" s="7" t="s">
        <v>29</v>
      </c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42"/>
      <c r="F408" s="43"/>
      <c r="G408" s="43"/>
      <c r="H408" s="43"/>
      <c r="I408" s="43"/>
      <c r="J408" s="43"/>
      <c r="K408" s="44"/>
      <c r="L408" s="43"/>
    </row>
    <row r="409" spans="1:12" ht="15" x14ac:dyDescent="0.25">
      <c r="A409" s="14"/>
      <c r="B409" s="15"/>
      <c r="C409" s="11"/>
      <c r="D409" s="7" t="s">
        <v>31</v>
      </c>
      <c r="E409" s="42"/>
      <c r="F409" s="43"/>
      <c r="G409" s="43"/>
      <c r="H409" s="43"/>
      <c r="I409" s="43"/>
      <c r="J409" s="43"/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42"/>
      <c r="F410" s="43"/>
      <c r="G410" s="43"/>
      <c r="H410" s="43"/>
      <c r="I410" s="43"/>
      <c r="J410" s="43"/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56" t="s">
        <v>4</v>
      </c>
      <c r="D417" s="57"/>
      <c r="E417" s="31"/>
      <c r="F417" s="32">
        <f>F403+F416</f>
        <v>0</v>
      </c>
      <c r="G417" s="32">
        <f t="shared" ref="G417:J417" si="133">G403+G416</f>
        <v>0</v>
      </c>
      <c r="H417" s="32">
        <f t="shared" si="133"/>
        <v>0</v>
      </c>
      <c r="I417" s="32">
        <f t="shared" si="133"/>
        <v>0</v>
      </c>
      <c r="J417" s="32">
        <f t="shared" si="133"/>
        <v>0</v>
      </c>
      <c r="K417" s="32"/>
      <c r="L417" s="32">
        <f t="shared" ref="L417" si="134">L403+L416</f>
        <v>0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/>
      <c r="F418" s="40"/>
      <c r="G418" s="40"/>
      <c r="H418" s="40"/>
      <c r="I418" s="40"/>
      <c r="J418" s="40"/>
      <c r="K418" s="41"/>
      <c r="L418" s="40"/>
    </row>
    <row r="419" spans="1:12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42"/>
      <c r="F420" s="43"/>
      <c r="G420" s="43"/>
      <c r="H420" s="43"/>
      <c r="I420" s="43"/>
      <c r="J420" s="43"/>
      <c r="K420" s="44"/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42"/>
      <c r="F421" s="43"/>
      <c r="G421" s="43"/>
      <c r="H421" s="43"/>
      <c r="I421" s="43"/>
      <c r="J421" s="43"/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42"/>
      <c r="F422" s="43"/>
      <c r="G422" s="43"/>
      <c r="H422" s="43"/>
      <c r="I422" s="43"/>
      <c r="J422" s="43"/>
      <c r="K422" s="44"/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5">SUM(G418:G425)</f>
        <v>0</v>
      </c>
      <c r="H426" s="19">
        <f t="shared" si="135"/>
        <v>0</v>
      </c>
      <c r="I426" s="19">
        <f t="shared" si="135"/>
        <v>0</v>
      </c>
      <c r="J426" s="19">
        <f t="shared" si="135"/>
        <v>0</v>
      </c>
      <c r="K426" s="25"/>
      <c r="L426" s="19">
        <f t="shared" ref="L426" si="136">SUM(L418:L425)</f>
        <v>0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/>
      <c r="F427" s="43"/>
      <c r="G427" s="43"/>
      <c r="H427" s="43"/>
      <c r="I427" s="43"/>
      <c r="J427" s="43"/>
      <c r="K427" s="44"/>
      <c r="L427" s="43"/>
    </row>
    <row r="428" spans="1:12" ht="15" x14ac:dyDescent="0.25">
      <c r="A428" s="23"/>
      <c r="B428" s="15"/>
      <c r="C428" s="11"/>
      <c r="D428" s="7" t="s">
        <v>27</v>
      </c>
      <c r="E428" s="42"/>
      <c r="F428" s="43"/>
      <c r="G428" s="43"/>
      <c r="H428" s="43"/>
      <c r="I428" s="43"/>
      <c r="J428" s="43"/>
      <c r="K428" s="44"/>
      <c r="L428" s="43"/>
    </row>
    <row r="429" spans="1:12" ht="15" x14ac:dyDescent="0.25">
      <c r="A429" s="23"/>
      <c r="B429" s="15"/>
      <c r="C429" s="11"/>
      <c r="D429" s="7" t="s">
        <v>28</v>
      </c>
      <c r="E429" s="42"/>
      <c r="F429" s="43"/>
      <c r="G429" s="43"/>
      <c r="H429" s="43"/>
      <c r="I429" s="43"/>
      <c r="J429" s="43"/>
      <c r="K429" s="44"/>
      <c r="L429" s="43"/>
    </row>
    <row r="430" spans="1:12" ht="15" x14ac:dyDescent="0.25">
      <c r="A430" s="23"/>
      <c r="B430" s="15"/>
      <c r="C430" s="11"/>
      <c r="D430" s="7" t="s">
        <v>29</v>
      </c>
      <c r="E430" s="42"/>
      <c r="F430" s="43"/>
      <c r="G430" s="43"/>
      <c r="H430" s="43"/>
      <c r="I430" s="43"/>
      <c r="J430" s="43"/>
      <c r="K430" s="44"/>
      <c r="L430" s="43"/>
    </row>
    <row r="431" spans="1:12" ht="15" x14ac:dyDescent="0.25">
      <c r="A431" s="23"/>
      <c r="B431" s="15"/>
      <c r="C431" s="11"/>
      <c r="D431" s="7" t="s">
        <v>30</v>
      </c>
      <c r="E431" s="42"/>
      <c r="F431" s="43"/>
      <c r="G431" s="43"/>
      <c r="H431" s="43"/>
      <c r="I431" s="43"/>
      <c r="J431" s="43"/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42"/>
      <c r="F432" s="43"/>
      <c r="G432" s="43"/>
      <c r="H432" s="43"/>
      <c r="I432" s="43"/>
      <c r="J432" s="43"/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42"/>
      <c r="F433" s="43"/>
      <c r="G433" s="43"/>
      <c r="H433" s="43"/>
      <c r="I433" s="43"/>
      <c r="J433" s="43"/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56" t="s">
        <v>4</v>
      </c>
      <c r="D440" s="57"/>
      <c r="E440" s="31"/>
      <c r="F440" s="32">
        <f>F426+F439</f>
        <v>0</v>
      </c>
      <c r="G440" s="32">
        <f t="shared" ref="G440:J440" si="139">G426+G439</f>
        <v>0</v>
      </c>
      <c r="H440" s="32">
        <f t="shared" si="139"/>
        <v>0</v>
      </c>
      <c r="I440" s="32">
        <f t="shared" si="139"/>
        <v>0</v>
      </c>
      <c r="J440" s="32">
        <f t="shared" si="139"/>
        <v>0</v>
      </c>
      <c r="K440" s="32"/>
      <c r="L440" s="32">
        <f t="shared" ref="L440" si="140">L426+L439</f>
        <v>0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/>
      <c r="F441" s="40"/>
      <c r="G441" s="40"/>
      <c r="H441" s="40"/>
      <c r="I441" s="40"/>
      <c r="J441" s="40"/>
      <c r="K441" s="41"/>
      <c r="L441" s="40"/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42"/>
      <c r="F443" s="43"/>
      <c r="G443" s="43"/>
      <c r="H443" s="43"/>
      <c r="I443" s="43"/>
      <c r="J443" s="43"/>
      <c r="K443" s="44"/>
      <c r="L443" s="43"/>
    </row>
    <row r="444" spans="1:12" ht="15" x14ac:dyDescent="0.25">
      <c r="A444" s="23"/>
      <c r="B444" s="15"/>
      <c r="C444" s="11"/>
      <c r="D444" s="7" t="s">
        <v>23</v>
      </c>
      <c r="E444" s="42"/>
      <c r="F444" s="43"/>
      <c r="G444" s="43"/>
      <c r="H444" s="43"/>
      <c r="I444" s="43"/>
      <c r="J444" s="43"/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1">SUM(G441:G450)</f>
        <v>0</v>
      </c>
      <c r="H451" s="19">
        <f t="shared" si="141"/>
        <v>0</v>
      </c>
      <c r="I451" s="19">
        <f t="shared" si="141"/>
        <v>0</v>
      </c>
      <c r="J451" s="19">
        <f t="shared" si="141"/>
        <v>0</v>
      </c>
      <c r="K451" s="25"/>
      <c r="L451" s="19">
        <f t="shared" ref="L451" si="142">SUM(L441:L450)</f>
        <v>0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/>
      <c r="F452" s="43"/>
      <c r="G452" s="43"/>
      <c r="H452" s="43"/>
      <c r="I452" s="43"/>
      <c r="J452" s="43"/>
      <c r="K452" s="44"/>
      <c r="L452" s="43"/>
    </row>
    <row r="453" spans="1:12" ht="15" x14ac:dyDescent="0.25">
      <c r="A453" s="23"/>
      <c r="B453" s="15"/>
      <c r="C453" s="11"/>
      <c r="D453" s="7" t="s">
        <v>27</v>
      </c>
      <c r="E453" s="42"/>
      <c r="F453" s="43"/>
      <c r="G453" s="43"/>
      <c r="H453" s="43"/>
      <c r="I453" s="43"/>
      <c r="J453" s="43"/>
      <c r="K453" s="44"/>
      <c r="L453" s="43"/>
    </row>
    <row r="454" spans="1:12" ht="15" x14ac:dyDescent="0.25">
      <c r="A454" s="23"/>
      <c r="B454" s="15"/>
      <c r="C454" s="11"/>
      <c r="D454" s="7" t="s">
        <v>28</v>
      </c>
      <c r="E454" s="42"/>
      <c r="F454" s="43"/>
      <c r="G454" s="43"/>
      <c r="H454" s="43"/>
      <c r="I454" s="43"/>
      <c r="J454" s="43"/>
      <c r="K454" s="44"/>
      <c r="L454" s="43"/>
    </row>
    <row r="455" spans="1:12" ht="15" x14ac:dyDescent="0.25">
      <c r="A455" s="23"/>
      <c r="B455" s="15"/>
      <c r="C455" s="11"/>
      <c r="D455" s="7" t="s">
        <v>29</v>
      </c>
      <c r="E455" s="42"/>
      <c r="F455" s="43"/>
      <c r="G455" s="43"/>
      <c r="H455" s="43"/>
      <c r="I455" s="43"/>
      <c r="J455" s="43"/>
      <c r="K455" s="44"/>
      <c r="L455" s="43"/>
    </row>
    <row r="456" spans="1:12" ht="15" x14ac:dyDescent="0.25">
      <c r="A456" s="23"/>
      <c r="B456" s="15"/>
      <c r="C456" s="11"/>
      <c r="D456" s="7" t="s">
        <v>30</v>
      </c>
      <c r="E456" s="42"/>
      <c r="F456" s="43"/>
      <c r="G456" s="43"/>
      <c r="H456" s="43"/>
      <c r="I456" s="43"/>
      <c r="J456" s="43"/>
      <c r="K456" s="44"/>
      <c r="L456" s="43"/>
    </row>
    <row r="457" spans="1:12" ht="15" x14ac:dyDescent="0.25">
      <c r="A457" s="23"/>
      <c r="B457" s="15"/>
      <c r="C457" s="11"/>
      <c r="D457" s="7" t="s">
        <v>31</v>
      </c>
      <c r="E457" s="42"/>
      <c r="F457" s="43"/>
      <c r="G457" s="43"/>
      <c r="H457" s="43"/>
      <c r="I457" s="43"/>
      <c r="J457" s="43"/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42"/>
      <c r="F458" s="43"/>
      <c r="G458" s="43"/>
      <c r="H458" s="43"/>
      <c r="I458" s="43"/>
      <c r="J458" s="43"/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56" t="s">
        <v>4</v>
      </c>
      <c r="D465" s="57"/>
      <c r="E465" s="31"/>
      <c r="F465" s="32">
        <f>F451+F464</f>
        <v>0</v>
      </c>
      <c r="G465" s="32">
        <f t="shared" ref="G465:J465" si="145">G451+G464</f>
        <v>0</v>
      </c>
      <c r="H465" s="32">
        <f t="shared" si="145"/>
        <v>0</v>
      </c>
      <c r="I465" s="32">
        <f t="shared" si="145"/>
        <v>0</v>
      </c>
      <c r="J465" s="32">
        <f t="shared" si="145"/>
        <v>0</v>
      </c>
      <c r="K465" s="32"/>
      <c r="L465" s="32">
        <f t="shared" ref="L465" si="146">L451+L464</f>
        <v>0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/>
      <c r="F466" s="40"/>
      <c r="G466" s="40"/>
      <c r="H466" s="40"/>
      <c r="I466" s="40"/>
      <c r="J466" s="40"/>
      <c r="K466" s="41"/>
      <c r="L466" s="40"/>
    </row>
    <row r="467" spans="1:12" ht="15" x14ac:dyDescent="0.2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42"/>
      <c r="F468" s="43"/>
      <c r="G468" s="43"/>
      <c r="H468" s="43"/>
      <c r="I468" s="43"/>
      <c r="J468" s="43"/>
      <c r="K468" s="44"/>
      <c r="L468" s="43"/>
    </row>
    <row r="469" spans="1:12" ht="15" x14ac:dyDescent="0.25">
      <c r="A469" s="23"/>
      <c r="B469" s="15"/>
      <c r="C469" s="11"/>
      <c r="D469" s="7" t="s">
        <v>23</v>
      </c>
      <c r="E469" s="42"/>
      <c r="F469" s="43"/>
      <c r="G469" s="43"/>
      <c r="H469" s="43"/>
      <c r="I469" s="43"/>
      <c r="J469" s="43"/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42"/>
      <c r="F470" s="43"/>
      <c r="G470" s="43"/>
      <c r="H470" s="43"/>
      <c r="I470" s="43"/>
      <c r="J470" s="43"/>
      <c r="K470" s="44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7">SUM(G466:G474)</f>
        <v>0</v>
      </c>
      <c r="H475" s="19">
        <f t="shared" si="147"/>
        <v>0</v>
      </c>
      <c r="I475" s="19">
        <f t="shared" si="147"/>
        <v>0</v>
      </c>
      <c r="J475" s="19">
        <f t="shared" si="147"/>
        <v>0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/>
      <c r="F476" s="43"/>
      <c r="G476" s="43"/>
      <c r="H476" s="43"/>
      <c r="I476" s="43"/>
      <c r="J476" s="43"/>
      <c r="K476" s="44"/>
      <c r="L476" s="43"/>
    </row>
    <row r="477" spans="1:12" ht="15" x14ac:dyDescent="0.25">
      <c r="A477" s="23"/>
      <c r="B477" s="15"/>
      <c r="C477" s="11"/>
      <c r="D477" s="7" t="s">
        <v>27</v>
      </c>
      <c r="E477" s="42"/>
      <c r="F477" s="43"/>
      <c r="G477" s="43"/>
      <c r="H477" s="43"/>
      <c r="I477" s="43"/>
      <c r="J477" s="43"/>
      <c r="K477" s="44"/>
      <c r="L477" s="43"/>
    </row>
    <row r="478" spans="1:12" ht="15" x14ac:dyDescent="0.25">
      <c r="A478" s="23"/>
      <c r="B478" s="15"/>
      <c r="C478" s="11"/>
      <c r="D478" s="7" t="s">
        <v>28</v>
      </c>
      <c r="E478" s="42"/>
      <c r="F478" s="43"/>
      <c r="G478" s="43"/>
      <c r="H478" s="43"/>
      <c r="I478" s="43"/>
      <c r="J478" s="43"/>
      <c r="K478" s="44"/>
      <c r="L478" s="43"/>
    </row>
    <row r="479" spans="1:12" ht="15" x14ac:dyDescent="0.25">
      <c r="A479" s="23"/>
      <c r="B479" s="15"/>
      <c r="C479" s="11"/>
      <c r="D479" s="7" t="s">
        <v>29</v>
      </c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42"/>
      <c r="F480" s="43"/>
      <c r="G480" s="43"/>
      <c r="H480" s="43"/>
      <c r="I480" s="43"/>
      <c r="J480" s="43"/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42"/>
      <c r="F481" s="43"/>
      <c r="G481" s="43"/>
      <c r="H481" s="43"/>
      <c r="I481" s="43"/>
      <c r="J481" s="43"/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42"/>
      <c r="F482" s="43"/>
      <c r="G482" s="43"/>
      <c r="H482" s="43"/>
      <c r="I482" s="43"/>
      <c r="J482" s="43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56" t="s">
        <v>4</v>
      </c>
      <c r="D489" s="57"/>
      <c r="E489" s="31"/>
      <c r="F489" s="32">
        <f>F475+F488</f>
        <v>0</v>
      </c>
      <c r="G489" s="32">
        <f t="shared" ref="G489:J489" si="151">G475+G488</f>
        <v>0</v>
      </c>
      <c r="H489" s="32">
        <f t="shared" si="151"/>
        <v>0</v>
      </c>
      <c r="I489" s="32">
        <f t="shared" si="151"/>
        <v>0</v>
      </c>
      <c r="J489" s="32">
        <f t="shared" si="151"/>
        <v>0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55" t="s">
        <v>5</v>
      </c>
      <c r="D490" s="55"/>
      <c r="E490" s="55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1433.1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48.190000000000005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49.65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214.17000000000002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1361.49</v>
      </c>
      <c r="K490" s="34" t="s">
        <v>39</v>
      </c>
      <c r="L490" s="34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</cp:lastModifiedBy>
  <dcterms:created xsi:type="dcterms:W3CDTF">2022-05-16T14:23:56Z</dcterms:created>
  <dcterms:modified xsi:type="dcterms:W3CDTF">2025-04-03T16:28:30Z</dcterms:modified>
</cp:coreProperties>
</file>